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6" i="1" l="1"/>
  <c r="O20" i="1" s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 s="1"/>
  <c r="G16" i="1"/>
  <c r="G20" i="1" s="1"/>
  <c r="G23" i="1" s="1"/>
  <c r="F16" i="1"/>
  <c r="F20" i="1"/>
  <c r="K20" i="1" s="1"/>
  <c r="E16" i="1"/>
  <c r="E20" i="1"/>
  <c r="E23" i="1" s="1"/>
  <c r="D17" i="1"/>
  <c r="F23" i="1"/>
  <c r="K23" i="1" s="1"/>
  <c r="H23" i="1" l="1"/>
  <c r="L23" i="1" s="1"/>
  <c r="L20" i="1"/>
  <c r="I23" i="1"/>
  <c r="M20" i="1"/>
  <c r="N16" i="1"/>
  <c r="N20" i="1" s="1"/>
  <c r="N23" i="1" l="1"/>
  <c r="M23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<sst xmlns="http://schemas.openxmlformats.org/spreadsheetml/2006/main" count="83" uniqueCount="57">
  <si>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</si>
  <si>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</si>
  <si>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</si>
  <si>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</si>
  <si>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</si>
  <si>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</si>
  <si>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</si>
  <si>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</si>
  <si>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</si>
  <si>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</si>
  <si>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</si>
  <si>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</si>
  <si>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</si>
  <si>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</si>
  <si>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</si>
  <si>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</si>
  <si>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</si>
  <si>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</si>
  <si>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</si>
  <si>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</si>
  <si>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</si>
  <si>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</si>
  <si>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</si>
  <si>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</si>
  <si>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</si>
  <si>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</si>
  <si>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</si>
  <si>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</si>
  <si>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</si>
  <si>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</si>
  <si>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</si>
  <si>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</si>
  <si>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</si>
  <si>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</si>
  <si>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</si>
  <si>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</si>
  <si>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</si>
  <si>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</si>
  <si>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</si>
  <si>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</si>
  <si>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Lukko</t>
  </si>
  <si>
    <t>Monika Torkki</t>
  </si>
  <si>
    <t>ykköspesis</t>
  </si>
  <si>
    <t>Fera  2</t>
  </si>
  <si>
    <t>suomensarja</t>
  </si>
  <si>
    <t>18.05. 2011  Lukko - Pesäkarhut  0-1  (1-10, 1-1)</t>
  </si>
  <si>
    <t xml:space="preserve">  17 v   5 kk 13 pv</t>
  </si>
  <si>
    <t>7.</t>
  </si>
  <si>
    <t>Seurat</t>
  </si>
  <si>
    <t>Fera = Fera, Rauma  (1958),  kasvattajaseura</t>
  </si>
  <si>
    <t>tyttöjen superpesis</t>
  </si>
  <si>
    <t xml:space="preserve">Lukko = Fera, Rauma </t>
  </si>
  <si>
    <t>PuMu</t>
  </si>
  <si>
    <t>PuMu = Puna-Mustat, Helsinki  (1941)</t>
  </si>
  <si>
    <t>5.12.1993   Rauma</t>
  </si>
  <si>
    <t>Mailattaret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</si>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</sst>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2.1406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2007</v>
      </c>
      <c r="C4" s="27"/>
      <c r="D4" s="28" t="s">
        <v>43</v>
      </c>
      <c r="E4" s="27"/>
      <c r="F4" s="29" t="s">
        <v>44</v>
      </c>
      <c r="G4" s="27"/>
      <c r="H4" s="27"/>
      <c r="I4" s="27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4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2">
        <v>2008</v>
      </c>
      <c r="C5" s="32"/>
      <c r="D5" s="35"/>
      <c r="E5" s="32"/>
      <c r="F5" s="32"/>
      <c r="G5" s="32"/>
      <c r="H5" s="32"/>
      <c r="I5" s="32"/>
      <c r="J5" s="32"/>
      <c r="K5" s="32"/>
      <c r="L5" s="32"/>
      <c r="M5" s="32"/>
      <c r="N5" s="36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4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7">
        <v>2009</v>
      </c>
      <c r="C6" s="37"/>
      <c r="D6" s="38" t="s">
        <v>43</v>
      </c>
      <c r="E6" s="37"/>
      <c r="F6" s="39" t="s">
        <v>42</v>
      </c>
      <c r="G6" s="90"/>
      <c r="H6" s="89"/>
      <c r="I6" s="37"/>
      <c r="J6" s="37"/>
      <c r="K6" s="37"/>
      <c r="L6" s="37"/>
      <c r="M6" s="37"/>
      <c r="N6" s="4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4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7">
        <v>2010</v>
      </c>
      <c r="C7" s="37"/>
      <c r="D7" s="38" t="s">
        <v>43</v>
      </c>
      <c r="E7" s="37"/>
      <c r="F7" s="39" t="s">
        <v>42</v>
      </c>
      <c r="G7" s="90"/>
      <c r="H7" s="89"/>
      <c r="I7" s="37"/>
      <c r="J7" s="37"/>
      <c r="K7" s="37"/>
      <c r="L7" s="37"/>
      <c r="M7" s="37"/>
      <c r="N7" s="40"/>
      <c r="O7" s="31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4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7">
        <v>2011</v>
      </c>
      <c r="C8" s="37"/>
      <c r="D8" s="38" t="s">
        <v>43</v>
      </c>
      <c r="E8" s="37"/>
      <c r="F8" s="39" t="s">
        <v>42</v>
      </c>
      <c r="G8" s="90"/>
      <c r="H8" s="89"/>
      <c r="I8" s="37"/>
      <c r="J8" s="37"/>
      <c r="K8" s="37"/>
      <c r="L8" s="37"/>
      <c r="M8" s="37"/>
      <c r="N8" s="40"/>
      <c r="O8" s="31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2011</v>
      </c>
      <c r="C9" s="32" t="s">
        <v>47</v>
      </c>
      <c r="D9" s="35" t="s">
        <v>40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6">
        <v>0</v>
      </c>
      <c r="O9" s="31">
        <v>2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4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91">
        <v>2012</v>
      </c>
      <c r="C10" s="91"/>
      <c r="D10" s="92" t="s">
        <v>43</v>
      </c>
      <c r="E10" s="91"/>
      <c r="F10" s="94" t="s">
        <v>50</v>
      </c>
      <c r="G10" s="91"/>
      <c r="H10" s="91"/>
      <c r="I10" s="91"/>
      <c r="J10" s="91"/>
      <c r="K10" s="91"/>
      <c r="L10" s="91"/>
      <c r="M10" s="91"/>
      <c r="N10" s="93"/>
      <c r="O10" s="31"/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4"/>
      <c r="AC10" s="32"/>
      <c r="AD10" s="32"/>
      <c r="AE10" s="32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2013</v>
      </c>
      <c r="C11" s="32"/>
      <c r="D11" s="35"/>
      <c r="E11" s="32"/>
      <c r="F11" s="32"/>
      <c r="G11" s="32"/>
      <c r="H11" s="32"/>
      <c r="I11" s="32"/>
      <c r="J11" s="32"/>
      <c r="K11" s="32"/>
      <c r="L11" s="32"/>
      <c r="M11" s="32"/>
      <c r="N11" s="36"/>
      <c r="O11" s="31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4"/>
      <c r="AC11" s="32"/>
      <c r="AD11" s="32"/>
      <c r="AE11" s="32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2014</v>
      </c>
      <c r="C12" s="32"/>
      <c r="D12" s="35"/>
      <c r="E12" s="32"/>
      <c r="F12" s="32"/>
      <c r="G12" s="32"/>
      <c r="H12" s="32"/>
      <c r="I12" s="32"/>
      <c r="J12" s="32"/>
      <c r="K12" s="32"/>
      <c r="L12" s="32"/>
      <c r="M12" s="32"/>
      <c r="N12" s="36"/>
      <c r="O12" s="31"/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4"/>
      <c r="AC12" s="32"/>
      <c r="AD12" s="32"/>
      <c r="AE12" s="32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2">
        <v>2015</v>
      </c>
      <c r="C13" s="32"/>
      <c r="D13" s="35"/>
      <c r="E13" s="32"/>
      <c r="F13" s="32"/>
      <c r="G13" s="32"/>
      <c r="H13" s="32"/>
      <c r="I13" s="32"/>
      <c r="J13" s="32"/>
      <c r="K13" s="32"/>
      <c r="L13" s="32"/>
      <c r="M13" s="32"/>
      <c r="N13" s="36"/>
      <c r="O13" s="31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4"/>
      <c r="AC13" s="32"/>
      <c r="AD13" s="32"/>
      <c r="AE13" s="32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2016</v>
      </c>
      <c r="C14" s="27"/>
      <c r="D14" s="28" t="s">
        <v>52</v>
      </c>
      <c r="E14" s="27"/>
      <c r="F14" s="29" t="s">
        <v>44</v>
      </c>
      <c r="G14" s="95"/>
      <c r="H14" s="96"/>
      <c r="I14" s="27"/>
      <c r="J14" s="27"/>
      <c r="K14" s="27"/>
      <c r="L14" s="27"/>
      <c r="M14" s="27"/>
      <c r="N14" s="30"/>
      <c r="O14" s="31"/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4"/>
      <c r="AC14" s="32"/>
      <c r="AD14" s="32"/>
      <c r="AE14" s="32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7">
        <v>2017</v>
      </c>
      <c r="C15" s="37"/>
      <c r="D15" s="38" t="s">
        <v>55</v>
      </c>
      <c r="E15" s="37"/>
      <c r="F15" s="39" t="s">
        <v>42</v>
      </c>
      <c r="G15" s="37"/>
      <c r="H15" s="37"/>
      <c r="I15" s="37"/>
      <c r="J15" s="37"/>
      <c r="K15" s="37"/>
      <c r="L15" s="37"/>
      <c r="M15" s="37"/>
      <c r="N15" s="40"/>
      <c r="O15" s="31"/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32"/>
      <c r="AA15" s="32"/>
      <c r="AB15" s="34"/>
      <c r="AC15" s="32"/>
      <c r="AD15" s="32"/>
      <c r="AE15" s="32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SUM(E4:E9)</f>
        <v>1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41">
        <f>PRODUCT(I16/O16)</f>
        <v>0</v>
      </c>
      <c r="O16" s="42">
        <f>SUM(O9)</f>
        <v>2</v>
      </c>
      <c r="P16" s="19">
        <f t="shared" ref="P16:AE16" si="1">SUM(P4:P9)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 t="s">
        <v>2</v>
      </c>
      <c r="C17" s="43"/>
      <c r="D17" s="44">
        <f>SUM(F16:H16)+((I16-F16-G16)/3)+(E16/3)+(Z16*25)+(AA16*25)+(AB16*10)+(AC16*25)+(AD16*20)+(AE16*15)</f>
        <v>0.33333333333333331</v>
      </c>
      <c r="E17" s="1"/>
      <c r="F17" s="1"/>
      <c r="G17" s="1"/>
      <c r="H17" s="1"/>
      <c r="I17" s="1"/>
      <c r="J17" s="1"/>
      <c r="K17" s="1"/>
      <c r="L17" s="1"/>
      <c r="M17" s="1"/>
      <c r="N17" s="4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6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5"/>
      <c r="O18" s="47"/>
      <c r="P18" s="1"/>
      <c r="Q18" s="4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9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23" t="s">
        <v>16</v>
      </c>
      <c r="C19" s="50"/>
      <c r="D19" s="5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41" t="s">
        <v>39</v>
      </c>
      <c r="O19" s="25"/>
      <c r="P19" s="51" t="s">
        <v>33</v>
      </c>
      <c r="Q19" s="13"/>
      <c r="R19" s="13"/>
      <c r="S19" s="13"/>
      <c r="T19" s="52"/>
      <c r="U19" s="52"/>
      <c r="V19" s="52"/>
      <c r="W19" s="52"/>
      <c r="X19" s="52"/>
      <c r="Y19" s="13"/>
      <c r="Z19" s="13"/>
      <c r="AA19" s="13"/>
      <c r="AB19" s="13"/>
      <c r="AC19" s="13"/>
      <c r="AD19" s="13"/>
      <c r="AE19" s="13"/>
      <c r="AF19" s="5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17</v>
      </c>
      <c r="C20" s="13"/>
      <c r="D20" s="54"/>
      <c r="E20" s="32">
        <f>PRODUCT(E16)</f>
        <v>1</v>
      </c>
      <c r="F20" s="32">
        <f>PRODUCT(F16)</f>
        <v>0</v>
      </c>
      <c r="G20" s="32">
        <f>PRODUCT(G16)</f>
        <v>0</v>
      </c>
      <c r="H20" s="32">
        <f>PRODUCT(H16)</f>
        <v>0</v>
      </c>
      <c r="I20" s="32">
        <f>PRODUCT(I16)</f>
        <v>0</v>
      </c>
      <c r="J20" s="1"/>
      <c r="K20" s="55">
        <f>PRODUCT((F20+G20)/E20)</f>
        <v>0</v>
      </c>
      <c r="L20" s="55">
        <f>PRODUCT(H20/E20)</f>
        <v>0</v>
      </c>
      <c r="M20" s="55">
        <f>PRODUCT(I20/E20)</f>
        <v>0</v>
      </c>
      <c r="N20" s="56">
        <f>PRODUCT(N16)</f>
        <v>0</v>
      </c>
      <c r="O20" s="25">
        <f>PRODUCT(O16)</f>
        <v>2</v>
      </c>
      <c r="P20" s="57" t="s">
        <v>34</v>
      </c>
      <c r="Q20" s="58"/>
      <c r="R20" s="58"/>
      <c r="S20" s="59" t="s">
        <v>45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35</v>
      </c>
      <c r="AE20" s="59"/>
      <c r="AF20" s="61" t="s">
        <v>46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18</v>
      </c>
      <c r="C21" s="63"/>
      <c r="D21" s="64"/>
      <c r="E21" s="32"/>
      <c r="F21" s="32"/>
      <c r="G21" s="32"/>
      <c r="H21" s="32"/>
      <c r="I21" s="32"/>
      <c r="J21" s="1"/>
      <c r="K21" s="55"/>
      <c r="L21" s="55"/>
      <c r="M21" s="55"/>
      <c r="N21" s="36"/>
      <c r="O21" s="25"/>
      <c r="P21" s="65" t="s">
        <v>36</v>
      </c>
      <c r="Q21" s="66"/>
      <c r="R21" s="66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/>
      <c r="AE21" s="67"/>
      <c r="AF21" s="6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0" t="s">
        <v>19</v>
      </c>
      <c r="C22" s="71"/>
      <c r="D22" s="72"/>
      <c r="E22" s="33"/>
      <c r="F22" s="33"/>
      <c r="G22" s="33"/>
      <c r="H22" s="33"/>
      <c r="I22" s="33"/>
      <c r="J22" s="1"/>
      <c r="K22" s="73"/>
      <c r="L22" s="73"/>
      <c r="M22" s="73"/>
      <c r="N22" s="74"/>
      <c r="O22" s="25"/>
      <c r="P22" s="65" t="s">
        <v>37</v>
      </c>
      <c r="Q22" s="66"/>
      <c r="R22" s="66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/>
      <c r="AE22" s="67"/>
      <c r="AF22" s="6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75" t="s">
        <v>20</v>
      </c>
      <c r="C23" s="76"/>
      <c r="D23" s="77"/>
      <c r="E23" s="19">
        <f>SUM(E20:E22)</f>
        <v>1</v>
      </c>
      <c r="F23" s="19">
        <f>SUM(F20:F22)</f>
        <v>0</v>
      </c>
      <c r="G23" s="19">
        <f>SUM(G20:G22)</f>
        <v>0</v>
      </c>
      <c r="H23" s="19">
        <f>SUM(H20:H22)</f>
        <v>0</v>
      </c>
      <c r="I23" s="19">
        <f>SUM(I20:I22)</f>
        <v>0</v>
      </c>
      <c r="J23" s="1"/>
      <c r="K23" s="78">
        <f>PRODUCT((F23+G23)/E23)</f>
        <v>0</v>
      </c>
      <c r="L23" s="78">
        <f>PRODUCT(H23/E23)</f>
        <v>0</v>
      </c>
      <c r="M23" s="78">
        <f>PRODUCT(I23/E23)</f>
        <v>0</v>
      </c>
      <c r="N23" s="41">
        <f>PRODUCT(I23/O23)</f>
        <v>0</v>
      </c>
      <c r="O23" s="25">
        <f>SUM(O20:O22)</f>
        <v>2</v>
      </c>
      <c r="P23" s="79" t="s">
        <v>38</v>
      </c>
      <c r="Q23" s="80"/>
      <c r="R23" s="80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/>
      <c r="AE23" s="81"/>
      <c r="AF23" s="8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46"/>
      <c r="C24" s="46"/>
      <c r="D24" s="46"/>
      <c r="E24" s="46"/>
      <c r="F24" s="46"/>
      <c r="G24" s="46"/>
      <c r="H24" s="46"/>
      <c r="I24" s="46"/>
      <c r="J24" s="1"/>
      <c r="K24" s="46"/>
      <c r="L24" s="46"/>
      <c r="M24" s="46"/>
      <c r="N24" s="45"/>
      <c r="O24" s="25"/>
      <c r="P24" s="1"/>
      <c r="Q24" s="48"/>
      <c r="R24" s="1"/>
      <c r="S24" s="1"/>
      <c r="T24" s="25"/>
      <c r="U24" s="25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1" t="s">
        <v>48</v>
      </c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5"/>
      <c r="P25" s="1"/>
      <c r="Q25" s="48"/>
      <c r="R25" s="1"/>
      <c r="S25" s="1"/>
      <c r="T25" s="25"/>
      <c r="U25" s="25"/>
      <c r="V25" s="84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48"/>
      <c r="O26" s="25"/>
      <c r="P26" s="1"/>
      <c r="Q26" s="48"/>
      <c r="R26" s="1"/>
      <c r="S26" s="1"/>
      <c r="T26" s="25"/>
      <c r="U26" s="25"/>
      <c r="V26" s="84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48"/>
      <c r="O27" s="25"/>
      <c r="P27" s="1"/>
      <c r="Q27" s="48"/>
      <c r="R27" s="1"/>
      <c r="S27" s="1"/>
      <c r="T27" s="25"/>
      <c r="U27" s="25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48"/>
      <c r="O28" s="25"/>
      <c r="P28" s="1"/>
      <c r="Q28" s="48"/>
      <c r="R28" s="1"/>
      <c r="S28" s="1"/>
      <c r="T28" s="25"/>
      <c r="U28" s="25"/>
      <c r="V28" s="84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8"/>
      <c r="O29" s="25"/>
      <c r="P29" s="1"/>
      <c r="Q29" s="48"/>
      <c r="R29" s="1"/>
      <c r="S29" s="1"/>
      <c r="T29" s="25"/>
      <c r="U29" s="25"/>
      <c r="V29" s="84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5"/>
      <c r="N30" s="85"/>
      <c r="O30" s="25"/>
      <c r="P30" s="1"/>
      <c r="Q30" s="4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9"/>
      <c r="AI30" s="9"/>
      <c r="AJ30" s="9"/>
      <c r="AK30" s="9"/>
      <c r="AL30" s="9"/>
    </row>
    <row r="31" spans="1:38" s="8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8"/>
      <c r="R31" s="1"/>
      <c r="S31" s="1"/>
      <c r="T31" s="25"/>
      <c r="U31" s="25"/>
      <c r="V31" s="84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9"/>
      <c r="AI31" s="9"/>
      <c r="AJ31" s="9"/>
      <c r="AK31" s="9"/>
      <c r="AL31" s="9"/>
    </row>
    <row r="32" spans="1:38" s="8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8"/>
      <c r="R32" s="1"/>
      <c r="S32" s="1"/>
      <c r="T32" s="25"/>
      <c r="U32" s="25"/>
      <c r="V32" s="84"/>
      <c r="W32" s="84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8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8"/>
      <c r="R33" s="1"/>
      <c r="S33" s="1"/>
      <c r="T33" s="25"/>
      <c r="U33" s="25"/>
      <c r="V33" s="84"/>
      <c r="W33" s="84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8"/>
      <c r="R34" s="1"/>
      <c r="S34" s="1"/>
      <c r="T34" s="25"/>
      <c r="U34" s="25"/>
      <c r="V34" s="84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8"/>
      <c r="R35" s="1"/>
      <c r="S35" s="1"/>
      <c r="T35" s="25"/>
      <c r="U35" s="25"/>
      <c r="V35" s="84"/>
      <c r="W35" s="84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5"/>
      <c r="N36" s="45"/>
      <c r="O36" s="25"/>
      <c r="P36" s="1"/>
      <c r="Q36" s="4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5"/>
      <c r="P37" s="1"/>
      <c r="Q37" s="48"/>
      <c r="R37" s="1"/>
      <c r="S37" s="1"/>
      <c r="T37" s="25"/>
      <c r="U37" s="25"/>
      <c r="V37" s="84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8"/>
      <c r="R38" s="1"/>
      <c r="S38" s="1"/>
      <c r="T38" s="25"/>
      <c r="U38" s="25"/>
      <c r="V38" s="84"/>
      <c r="W38" s="84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5"/>
      <c r="O39" s="25"/>
      <c r="P39" s="1"/>
      <c r="Q39" s="48"/>
      <c r="R39" s="1"/>
      <c r="S39" s="1"/>
      <c r="T39" s="25"/>
      <c r="U39" s="25"/>
      <c r="V39" s="84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86"/>
      <c r="AI39" s="86"/>
      <c r="AJ39" s="86"/>
      <c r="AK39" s="86"/>
      <c r="AL39" s="86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5"/>
      <c r="N40" s="45"/>
      <c r="O40" s="25"/>
      <c r="P40" s="1"/>
      <c r="Q40" s="4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86"/>
      <c r="AI40" s="86"/>
      <c r="AJ40" s="86"/>
      <c r="AK40" s="86"/>
      <c r="AL40" s="86"/>
    </row>
    <row r="41" spans="1:38" ht="15" customHeight="1" x14ac:dyDescent="0.25">
      <c r="A41" s="8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8"/>
      <c r="R41" s="1"/>
      <c r="S41" s="1"/>
      <c r="T41" s="25"/>
      <c r="U41" s="25"/>
      <c r="V41" s="84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</row>
    <row r="42" spans="1:38" ht="15" customHeight="1" x14ac:dyDescent="0.25">
      <c r="A42" s="8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8"/>
      <c r="R42" s="1"/>
      <c r="S42" s="1"/>
      <c r="T42" s="25"/>
      <c r="U42" s="25"/>
      <c r="V42" s="84"/>
      <c r="W42" s="84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1"/>
      <c r="Q43" s="48"/>
      <c r="R43" s="1"/>
      <c r="S43" s="1"/>
      <c r="T43" s="25"/>
      <c r="U43" s="25"/>
      <c r="V43" s="84"/>
      <c r="W43" s="84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8"/>
      <c r="R44" s="1"/>
      <c r="S44" s="1"/>
      <c r="T44" s="25"/>
      <c r="U44" s="25"/>
      <c r="V44" s="84"/>
      <c r="W44" s="84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8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8"/>
      <c r="R45" s="1"/>
      <c r="S45" s="1"/>
      <c r="T45" s="25"/>
      <c r="U45" s="25"/>
      <c r="V45" s="84"/>
      <c r="W45" s="84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8"/>
      <c r="O46" s="25"/>
      <c r="P46" s="1"/>
      <c r="Q46" s="48"/>
      <c r="R46" s="1"/>
      <c r="S46" s="1"/>
      <c r="T46" s="25"/>
      <c r="U46" s="25"/>
      <c r="V46" s="84"/>
      <c r="W46" s="1"/>
      <c r="X46" s="1"/>
      <c r="Y46" s="1"/>
      <c r="Z46" s="1"/>
      <c r="AA46" s="1"/>
      <c r="AB46" s="1"/>
      <c r="AC46" s="1"/>
      <c r="AD46" s="1"/>
      <c r="AE46" s="1"/>
      <c r="AF46" s="4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8"/>
      <c r="O47" s="25"/>
      <c r="P47" s="1"/>
      <c r="Q47" s="48"/>
      <c r="R47" s="1"/>
      <c r="S47" s="1"/>
      <c r="T47" s="25"/>
      <c r="U47" s="25"/>
      <c r="V47" s="84"/>
      <c r="W47" s="1"/>
      <c r="X47" s="1"/>
      <c r="Y47" s="1"/>
      <c r="Z47" s="1"/>
      <c r="AA47" s="1"/>
      <c r="AB47" s="1"/>
      <c r="AC47" s="1"/>
      <c r="AD47" s="1"/>
      <c r="AE47" s="1"/>
      <c r="AF47" s="4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8"/>
      <c r="O48" s="25"/>
      <c r="P48" s="1"/>
      <c r="Q48" s="48"/>
      <c r="R48" s="1"/>
      <c r="S48" s="1"/>
      <c r="T48" s="25"/>
      <c r="U48" s="25"/>
      <c r="V48" s="84"/>
      <c r="W48" s="1"/>
      <c r="X48" s="1"/>
      <c r="Y48" s="1"/>
      <c r="Z48" s="1"/>
      <c r="AA48" s="1"/>
      <c r="AB48" s="1"/>
      <c r="AC48" s="1"/>
      <c r="AD48" s="1"/>
      <c r="AE48" s="1"/>
      <c r="AF48" s="4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8"/>
      <c r="O49" s="25"/>
      <c r="P49" s="1"/>
      <c r="Q49" s="48"/>
      <c r="R49" s="1"/>
      <c r="S49" s="1"/>
      <c r="T49" s="25"/>
      <c r="U49" s="25"/>
      <c r="V49" s="84"/>
      <c r="W49" s="1"/>
      <c r="X49" s="1"/>
      <c r="Y49" s="1"/>
      <c r="Z49" s="1"/>
      <c r="AA49" s="1"/>
      <c r="AB49" s="1"/>
      <c r="AC49" s="1"/>
      <c r="AD49" s="1"/>
      <c r="AE49" s="1"/>
      <c r="AF49" s="4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8"/>
      <c r="O50" s="25"/>
      <c r="P50" s="1"/>
      <c r="Q50" s="48"/>
      <c r="R50" s="1"/>
      <c r="S50" s="1"/>
      <c r="T50" s="25"/>
      <c r="U50" s="25"/>
      <c r="V50" s="84"/>
      <c r="W50" s="1"/>
      <c r="X50" s="1"/>
      <c r="Y50" s="1"/>
      <c r="Z50" s="1"/>
      <c r="AA50" s="1"/>
      <c r="AB50" s="1"/>
      <c r="AC50" s="1"/>
      <c r="AD50" s="1"/>
      <c r="AE50" s="1"/>
      <c r="AF50" s="49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2019-02-02T12:07:22Z</dcterms:modified>
</cp:coreProperties>
</file>