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8" i="2" l="1"/>
  <c r="AS19" i="2"/>
  <c r="AQ19" i="2"/>
  <c r="AP19" i="2"/>
  <c r="AO19" i="2"/>
  <c r="AN19" i="2"/>
  <c r="AM19" i="2"/>
  <c r="AG19" i="2"/>
  <c r="AE19" i="2"/>
  <c r="AD19" i="2"/>
  <c r="AC19" i="2"/>
  <c r="AB19" i="2"/>
  <c r="AA19" i="2"/>
  <c r="W19" i="2"/>
  <c r="U19" i="2"/>
  <c r="T19" i="2"/>
  <c r="S19" i="2"/>
  <c r="R19" i="2"/>
  <c r="Q19" i="2"/>
  <c r="K19" i="2"/>
  <c r="K23" i="2" s="1"/>
  <c r="J23" i="2" s="1"/>
  <c r="I19" i="2"/>
  <c r="I23" i="2" s="1"/>
  <c r="O23" i="2" s="1"/>
  <c r="H19" i="2"/>
  <c r="H23" i="2" s="1"/>
  <c r="M23" i="2" s="1"/>
  <c r="G19" i="2"/>
  <c r="G23" i="2" s="1"/>
  <c r="F19" i="2"/>
  <c r="F23" i="2" s="1"/>
  <c r="N23" i="2" s="1"/>
  <c r="E19" i="2"/>
  <c r="E23" i="2" s="1"/>
  <c r="L23" i="2" l="1"/>
  <c r="J19" i="2"/>
  <c r="AF19" i="2"/>
  <c r="K24" i="2"/>
  <c r="K25" i="2" s="1"/>
  <c r="F24" i="2"/>
  <c r="H24" i="2"/>
  <c r="E24" i="2"/>
  <c r="E25" i="2" s="1"/>
  <c r="G24" i="2"/>
  <c r="G25" i="2" s="1"/>
  <c r="AR19" i="2"/>
  <c r="I24" i="2"/>
  <c r="I25" i="2" s="1"/>
  <c r="N24" i="2" l="1"/>
  <c r="L24" i="2"/>
  <c r="F25" i="2"/>
  <c r="L25" i="2" s="1"/>
  <c r="M24" i="2"/>
  <c r="H25" i="2"/>
  <c r="M25" i="2" s="1"/>
  <c r="O25" i="2"/>
  <c r="J25" i="2"/>
  <c r="J24" i="2"/>
  <c r="O24" i="2"/>
  <c r="N25" i="2" l="1"/>
</calcChain>
</file>

<file path=xl/sharedStrings.xml><?xml version="1.0" encoding="utf-8"?>
<sst xmlns="http://schemas.openxmlformats.org/spreadsheetml/2006/main" count="101" uniqueCount="44">
  <si>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</si>
  <si>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</si>
  <si>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</si>
  <si>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</si>
  <si>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</si>
  <si>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</si>
  <si>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</si>
  <si>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</si>
  <si>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</si>
  <si>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</si>
  <si>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</si>
  <si>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</si>
  <si>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</si>
  <si>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7.</t>
  </si>
  <si>
    <t>Seurat</t>
  </si>
  <si>
    <t>KPK</t>
  </si>
  <si>
    <t>9.</t>
  </si>
  <si>
    <t>15.</t>
  </si>
  <si>
    <t>14.</t>
  </si>
  <si>
    <t>Polte</t>
  </si>
  <si>
    <t>24.5.1984   Kajaani</t>
  </si>
  <si>
    <t>Mikko Tolonen</t>
  </si>
  <si>
    <t>KiimU</t>
  </si>
  <si>
    <t>IiU</t>
  </si>
  <si>
    <t>OjKi</t>
  </si>
  <si>
    <t>YKKÖSPESIS</t>
  </si>
  <si>
    <t>OjKi = Oulujoen Kiekko  (1906)</t>
  </si>
  <si>
    <t>KPK = Kajaanin Pallokerho  (1933), kasvattajaseura</t>
  </si>
  <si>
    <t>KiimU = Kiimingin Urheilijat  (1938)</t>
  </si>
  <si>
    <t>Lippo  2</t>
  </si>
  <si>
    <t>4.</t>
  </si>
  <si>
    <t>IiU = Iin Urheilijat  (1945)</t>
  </si>
  <si>
    <t>1.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</si>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</sst>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6" xfId="0" applyFont="1" applyFill="1" applyBorder="1"/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165" fontId="2" fillId="5" borderId="6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9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165" fontId="2" fillId="3" borderId="6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6" xfId="0" applyFont="1" applyFill="1" applyBorder="1"/>
    <xf numFmtId="165" fontId="2" fillId="3" borderId="6" xfId="1" applyNumberFormat="1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165" fontId="2" fillId="3" borderId="8" xfId="0" applyNumberFormat="1" applyFont="1" applyFill="1" applyBorder="1" applyAlignment="1">
      <alignment horizontal="center"/>
    </xf>
    <xf numFmtId="165" fontId="2" fillId="3" borderId="8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165" fontId="2" fillId="5" borderId="14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2" borderId="6" xfId="1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21</v>
      </c>
      <c r="C1" s="2"/>
      <c r="D1" s="3"/>
      <c r="E1" s="4" t="s">
        <v>20</v>
      </c>
      <c r="F1" s="31"/>
      <c r="G1" s="32"/>
      <c r="H1" s="32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31"/>
      <c r="AB1" s="31"/>
      <c r="AC1" s="32"/>
      <c r="AD1" s="32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6" t="s">
        <v>25</v>
      </c>
      <c r="C2" s="37"/>
      <c r="D2" s="38"/>
      <c r="E2" s="5" t="s">
        <v>7</v>
      </c>
      <c r="F2" s="6"/>
      <c r="G2" s="6"/>
      <c r="H2" s="6"/>
      <c r="I2" s="12"/>
      <c r="J2" s="7"/>
      <c r="K2" s="30"/>
      <c r="L2" s="14" t="s">
        <v>34</v>
      </c>
      <c r="M2" s="6"/>
      <c r="N2" s="6"/>
      <c r="O2" s="13"/>
      <c r="P2" s="11"/>
      <c r="Q2" s="14" t="s">
        <v>35</v>
      </c>
      <c r="R2" s="6"/>
      <c r="S2" s="6"/>
      <c r="T2" s="6"/>
      <c r="U2" s="12"/>
      <c r="V2" s="13"/>
      <c r="W2" s="11"/>
      <c r="X2" s="39" t="s">
        <v>36</v>
      </c>
      <c r="Y2" s="40"/>
      <c r="Z2" s="41"/>
      <c r="AA2" s="5" t="s">
        <v>7</v>
      </c>
      <c r="AB2" s="6"/>
      <c r="AC2" s="6"/>
      <c r="AD2" s="6"/>
      <c r="AE2" s="12"/>
      <c r="AF2" s="7"/>
      <c r="AG2" s="30"/>
      <c r="AH2" s="14" t="s">
        <v>37</v>
      </c>
      <c r="AI2" s="6"/>
      <c r="AJ2" s="6"/>
      <c r="AK2" s="13"/>
      <c r="AL2" s="11"/>
      <c r="AM2" s="14" t="s">
        <v>35</v>
      </c>
      <c r="AN2" s="6"/>
      <c r="AO2" s="6"/>
      <c r="AP2" s="6"/>
      <c r="AQ2" s="12"/>
      <c r="AR2" s="13"/>
      <c r="AS2" s="4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0" t="s">
        <v>0</v>
      </c>
      <c r="C3" s="10" t="s">
        <v>3</v>
      </c>
      <c r="D3" s="5" t="s">
        <v>1</v>
      </c>
      <c r="E3" s="10" t="s">
        <v>2</v>
      </c>
      <c r="F3" s="10" t="s">
        <v>6</v>
      </c>
      <c r="G3" s="7" t="s">
        <v>4</v>
      </c>
      <c r="H3" s="10" t="s">
        <v>5</v>
      </c>
      <c r="I3" s="10" t="s">
        <v>8</v>
      </c>
      <c r="J3" s="10" t="s">
        <v>9</v>
      </c>
      <c r="K3" s="42"/>
      <c r="L3" s="10" t="s">
        <v>4</v>
      </c>
      <c r="M3" s="10" t="s">
        <v>5</v>
      </c>
      <c r="N3" s="10" t="s">
        <v>38</v>
      </c>
      <c r="O3" s="10" t="s">
        <v>8</v>
      </c>
      <c r="P3" s="15"/>
      <c r="Q3" s="10" t="s">
        <v>2</v>
      </c>
      <c r="R3" s="10" t="s">
        <v>6</v>
      </c>
      <c r="S3" s="7" t="s">
        <v>4</v>
      </c>
      <c r="T3" s="10" t="s">
        <v>5</v>
      </c>
      <c r="U3" s="10" t="s">
        <v>8</v>
      </c>
      <c r="V3" s="10" t="s">
        <v>9</v>
      </c>
      <c r="W3" s="42"/>
      <c r="X3" s="10" t="s">
        <v>0</v>
      </c>
      <c r="Y3" s="10" t="s">
        <v>3</v>
      </c>
      <c r="Z3" s="5" t="s">
        <v>1</v>
      </c>
      <c r="AA3" s="10" t="s">
        <v>2</v>
      </c>
      <c r="AB3" s="10" t="s">
        <v>6</v>
      </c>
      <c r="AC3" s="7" t="s">
        <v>4</v>
      </c>
      <c r="AD3" s="10" t="s">
        <v>5</v>
      </c>
      <c r="AE3" s="10" t="s">
        <v>8</v>
      </c>
      <c r="AF3" s="10" t="s">
        <v>9</v>
      </c>
      <c r="AG3" s="42"/>
      <c r="AH3" s="10" t="s">
        <v>4</v>
      </c>
      <c r="AI3" s="10" t="s">
        <v>5</v>
      </c>
      <c r="AJ3" s="10" t="s">
        <v>38</v>
      </c>
      <c r="AK3" s="10" t="s">
        <v>8</v>
      </c>
      <c r="AL3" s="15"/>
      <c r="AM3" s="10" t="s">
        <v>2</v>
      </c>
      <c r="AN3" s="10" t="s">
        <v>6</v>
      </c>
      <c r="AO3" s="7" t="s">
        <v>4</v>
      </c>
      <c r="AP3" s="10" t="s">
        <v>5</v>
      </c>
      <c r="AQ3" s="10" t="s">
        <v>8</v>
      </c>
      <c r="AR3" s="10" t="s">
        <v>9</v>
      </c>
      <c r="AS3" s="4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6">
        <v>2003</v>
      </c>
      <c r="C4" s="18" t="s">
        <v>12</v>
      </c>
      <c r="D4" s="43" t="s">
        <v>15</v>
      </c>
      <c r="E4" s="16">
        <v>2</v>
      </c>
      <c r="F4" s="16">
        <v>0</v>
      </c>
      <c r="G4" s="16">
        <v>0</v>
      </c>
      <c r="H4" s="17">
        <v>0</v>
      </c>
      <c r="I4" s="16">
        <v>1</v>
      </c>
      <c r="J4" s="44">
        <v>0.2</v>
      </c>
      <c r="K4" s="24">
        <v>5</v>
      </c>
      <c r="L4" s="45"/>
      <c r="M4" s="10"/>
      <c r="N4" s="10"/>
      <c r="O4" s="10"/>
      <c r="P4" s="15"/>
      <c r="Q4" s="16"/>
      <c r="R4" s="16"/>
      <c r="S4" s="17"/>
      <c r="T4" s="16"/>
      <c r="U4" s="16"/>
      <c r="V4" s="46"/>
      <c r="W4" s="24"/>
      <c r="X4" s="16"/>
      <c r="Y4" s="18"/>
      <c r="Z4" s="43"/>
      <c r="AA4" s="16"/>
      <c r="AB4" s="16"/>
      <c r="AC4" s="16"/>
      <c r="AD4" s="17"/>
      <c r="AE4" s="16"/>
      <c r="AF4" s="44"/>
      <c r="AG4" s="24"/>
      <c r="AH4" s="10"/>
      <c r="AI4" s="10"/>
      <c r="AJ4" s="10"/>
      <c r="AK4" s="10"/>
      <c r="AL4" s="15"/>
      <c r="AM4" s="16"/>
      <c r="AN4" s="16"/>
      <c r="AO4" s="16"/>
      <c r="AP4" s="16"/>
      <c r="AQ4" s="16"/>
      <c r="AR4" s="47"/>
      <c r="AS4" s="48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6">
        <v>2004</v>
      </c>
      <c r="C5" s="18" t="s">
        <v>16</v>
      </c>
      <c r="D5" s="43" t="s">
        <v>15</v>
      </c>
      <c r="E5" s="16">
        <v>19</v>
      </c>
      <c r="F5" s="16">
        <v>0</v>
      </c>
      <c r="G5" s="16">
        <v>0</v>
      </c>
      <c r="H5" s="17">
        <v>12</v>
      </c>
      <c r="I5" s="16">
        <v>37</v>
      </c>
      <c r="J5" s="44">
        <v>0.44578313253012047</v>
      </c>
      <c r="K5" s="24">
        <v>83</v>
      </c>
      <c r="L5" s="45"/>
      <c r="M5" s="10"/>
      <c r="N5" s="10"/>
      <c r="O5" s="10"/>
      <c r="P5" s="15"/>
      <c r="Q5" s="16"/>
      <c r="R5" s="16"/>
      <c r="S5" s="17"/>
      <c r="T5" s="16"/>
      <c r="U5" s="16"/>
      <c r="V5" s="46"/>
      <c r="W5" s="24"/>
      <c r="X5" s="16"/>
      <c r="Y5" s="18"/>
      <c r="Z5" s="43"/>
      <c r="AA5" s="16"/>
      <c r="AB5" s="16"/>
      <c r="AC5" s="16"/>
      <c r="AD5" s="17"/>
      <c r="AE5" s="16"/>
      <c r="AF5" s="44"/>
      <c r="AG5" s="24"/>
      <c r="AH5" s="10"/>
      <c r="AI5" s="10"/>
      <c r="AJ5" s="10"/>
      <c r="AK5" s="10"/>
      <c r="AL5" s="15"/>
      <c r="AM5" s="16"/>
      <c r="AN5" s="16"/>
      <c r="AO5" s="16"/>
      <c r="AP5" s="16"/>
      <c r="AQ5" s="16"/>
      <c r="AR5" s="47"/>
      <c r="AS5" s="48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6"/>
      <c r="C6" s="18"/>
      <c r="D6" s="43"/>
      <c r="E6" s="16"/>
      <c r="F6" s="16"/>
      <c r="G6" s="16"/>
      <c r="H6" s="17"/>
      <c r="I6" s="16"/>
      <c r="J6" s="44"/>
      <c r="K6" s="24"/>
      <c r="L6" s="45"/>
      <c r="M6" s="10"/>
      <c r="N6" s="10"/>
      <c r="O6" s="10"/>
      <c r="P6" s="15"/>
      <c r="Q6" s="16"/>
      <c r="R6" s="16"/>
      <c r="S6" s="17"/>
      <c r="T6" s="16"/>
      <c r="U6" s="16"/>
      <c r="V6" s="46"/>
      <c r="W6" s="24"/>
      <c r="X6" s="16">
        <v>2005</v>
      </c>
      <c r="Y6" s="16" t="s">
        <v>30</v>
      </c>
      <c r="Z6" s="43" t="s">
        <v>29</v>
      </c>
      <c r="AA6" s="16">
        <v>17</v>
      </c>
      <c r="AB6" s="16">
        <v>0</v>
      </c>
      <c r="AC6" s="16">
        <v>2</v>
      </c>
      <c r="AD6" s="16">
        <v>30</v>
      </c>
      <c r="AE6" s="16">
        <v>83</v>
      </c>
      <c r="AF6" s="29">
        <v>0.63839999999999997</v>
      </c>
      <c r="AG6" s="70">
        <v>130</v>
      </c>
      <c r="AH6" s="10"/>
      <c r="AI6" s="10" t="s">
        <v>12</v>
      </c>
      <c r="AJ6" s="10"/>
      <c r="AK6" s="10"/>
      <c r="AL6" s="15"/>
      <c r="AM6" s="16"/>
      <c r="AN6" s="16"/>
      <c r="AO6" s="16"/>
      <c r="AP6" s="16"/>
      <c r="AQ6" s="16"/>
      <c r="AR6" s="47"/>
      <c r="AS6" s="7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6">
        <v>2006</v>
      </c>
      <c r="C7" s="18" t="s">
        <v>17</v>
      </c>
      <c r="D7" s="43" t="s">
        <v>15</v>
      </c>
      <c r="E7" s="16">
        <v>21</v>
      </c>
      <c r="F7" s="16">
        <v>0</v>
      </c>
      <c r="G7" s="16">
        <v>2</v>
      </c>
      <c r="H7" s="17">
        <v>9</v>
      </c>
      <c r="I7" s="16">
        <v>30</v>
      </c>
      <c r="J7" s="44">
        <v>0.35714285714285715</v>
      </c>
      <c r="K7" s="24">
        <v>84</v>
      </c>
      <c r="L7" s="45"/>
      <c r="M7" s="10"/>
      <c r="N7" s="10"/>
      <c r="O7" s="10"/>
      <c r="P7" s="15"/>
      <c r="Q7" s="16"/>
      <c r="R7" s="16"/>
      <c r="S7" s="17"/>
      <c r="T7" s="16"/>
      <c r="U7" s="16"/>
      <c r="V7" s="46"/>
      <c r="W7" s="24"/>
      <c r="X7" s="16"/>
      <c r="Y7" s="16"/>
      <c r="Z7" s="43"/>
      <c r="AA7" s="16"/>
      <c r="AB7" s="16"/>
      <c r="AC7" s="16"/>
      <c r="AD7" s="16"/>
      <c r="AE7" s="16"/>
      <c r="AF7" s="29"/>
      <c r="AG7" s="70"/>
      <c r="AH7" s="10"/>
      <c r="AI7" s="10"/>
      <c r="AJ7" s="10"/>
      <c r="AK7" s="10"/>
      <c r="AL7" s="15"/>
      <c r="AM7" s="16"/>
      <c r="AN7" s="16"/>
      <c r="AO7" s="16"/>
      <c r="AP7" s="16"/>
      <c r="AQ7" s="16"/>
      <c r="AR7" s="47"/>
      <c r="AS7" s="7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6">
        <v>2007</v>
      </c>
      <c r="C8" s="18" t="s">
        <v>18</v>
      </c>
      <c r="D8" s="43" t="s">
        <v>15</v>
      </c>
      <c r="E8" s="16">
        <v>19</v>
      </c>
      <c r="F8" s="16">
        <v>0</v>
      </c>
      <c r="G8" s="16">
        <v>3</v>
      </c>
      <c r="H8" s="17">
        <v>9</v>
      </c>
      <c r="I8" s="16">
        <v>40</v>
      </c>
      <c r="J8" s="44">
        <v>0.45977011494252873</v>
      </c>
      <c r="K8" s="24">
        <v>87</v>
      </c>
      <c r="L8" s="45"/>
      <c r="M8" s="10"/>
      <c r="N8" s="10"/>
      <c r="O8" s="10"/>
      <c r="P8" s="15"/>
      <c r="Q8" s="16"/>
      <c r="R8" s="16"/>
      <c r="S8" s="17"/>
      <c r="T8" s="16"/>
      <c r="U8" s="16"/>
      <c r="V8" s="46"/>
      <c r="W8" s="24"/>
      <c r="X8" s="16"/>
      <c r="Y8" s="16"/>
      <c r="Z8" s="43"/>
      <c r="AA8" s="16"/>
      <c r="AB8" s="16"/>
      <c r="AC8" s="16"/>
      <c r="AD8" s="16"/>
      <c r="AE8" s="16"/>
      <c r="AF8" s="29"/>
      <c r="AG8" s="70"/>
      <c r="AH8" s="10"/>
      <c r="AI8" s="10"/>
      <c r="AJ8" s="10"/>
      <c r="AK8" s="10"/>
      <c r="AL8" s="15"/>
      <c r="AM8" s="16"/>
      <c r="AN8" s="16"/>
      <c r="AO8" s="16"/>
      <c r="AP8" s="16"/>
      <c r="AQ8" s="16"/>
      <c r="AR8" s="47"/>
      <c r="AS8" s="7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6"/>
      <c r="C9" s="18"/>
      <c r="D9" s="43"/>
      <c r="E9" s="16"/>
      <c r="F9" s="16"/>
      <c r="G9" s="16"/>
      <c r="H9" s="17"/>
      <c r="I9" s="16"/>
      <c r="J9" s="44"/>
      <c r="K9" s="24"/>
      <c r="L9" s="45"/>
      <c r="M9" s="10"/>
      <c r="N9" s="10"/>
      <c r="O9" s="10"/>
      <c r="P9" s="15"/>
      <c r="Q9" s="16"/>
      <c r="R9" s="16"/>
      <c r="S9" s="17"/>
      <c r="T9" s="16"/>
      <c r="U9" s="16"/>
      <c r="V9" s="46"/>
      <c r="W9" s="24"/>
      <c r="X9" s="16">
        <v>2008</v>
      </c>
      <c r="Y9" s="16" t="s">
        <v>30</v>
      </c>
      <c r="Z9" s="43" t="s">
        <v>22</v>
      </c>
      <c r="AA9" s="16">
        <v>12</v>
      </c>
      <c r="AB9" s="16">
        <v>0</v>
      </c>
      <c r="AC9" s="16">
        <v>3</v>
      </c>
      <c r="AD9" s="16">
        <v>11</v>
      </c>
      <c r="AE9" s="16">
        <v>40</v>
      </c>
      <c r="AF9" s="29">
        <v>0.61529999999999996</v>
      </c>
      <c r="AG9" s="70">
        <v>65</v>
      </c>
      <c r="AH9" s="10"/>
      <c r="AI9" s="10"/>
      <c r="AJ9" s="10"/>
      <c r="AK9" s="10"/>
      <c r="AL9" s="15"/>
      <c r="AM9" s="16">
        <v>2</v>
      </c>
      <c r="AN9" s="16">
        <v>0</v>
      </c>
      <c r="AO9" s="16">
        <v>0</v>
      </c>
      <c r="AP9" s="16">
        <v>0</v>
      </c>
      <c r="AQ9" s="16">
        <v>3</v>
      </c>
      <c r="AR9" s="47">
        <v>0.3</v>
      </c>
      <c r="AS9" s="71">
        <v>10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6">
        <v>2009</v>
      </c>
      <c r="C10" s="18" t="s">
        <v>13</v>
      </c>
      <c r="D10" s="43" t="s">
        <v>19</v>
      </c>
      <c r="E10" s="16">
        <v>20</v>
      </c>
      <c r="F10" s="16">
        <v>0</v>
      </c>
      <c r="G10" s="16">
        <v>1</v>
      </c>
      <c r="H10" s="17">
        <v>7</v>
      </c>
      <c r="I10" s="16">
        <v>44</v>
      </c>
      <c r="J10" s="44">
        <v>0.4731182795698925</v>
      </c>
      <c r="K10" s="24">
        <v>93</v>
      </c>
      <c r="L10" s="45"/>
      <c r="M10" s="10"/>
      <c r="N10" s="10"/>
      <c r="O10" s="10"/>
      <c r="P10" s="15"/>
      <c r="Q10" s="16"/>
      <c r="R10" s="16"/>
      <c r="S10" s="17"/>
      <c r="T10" s="16"/>
      <c r="U10" s="16"/>
      <c r="V10" s="46"/>
      <c r="W10" s="24"/>
      <c r="X10" s="16"/>
      <c r="Y10" s="16"/>
      <c r="Z10" s="43"/>
      <c r="AA10" s="16"/>
      <c r="AB10" s="16"/>
      <c r="AC10" s="16"/>
      <c r="AD10" s="16"/>
      <c r="AE10" s="16"/>
      <c r="AF10" s="29"/>
      <c r="AG10" s="70"/>
      <c r="AH10" s="10"/>
      <c r="AI10" s="10"/>
      <c r="AJ10" s="10"/>
      <c r="AK10" s="10"/>
      <c r="AL10" s="15"/>
      <c r="AM10" s="16"/>
      <c r="AN10" s="16"/>
      <c r="AO10" s="16"/>
      <c r="AP10" s="16"/>
      <c r="AQ10" s="16"/>
      <c r="AR10" s="47"/>
      <c r="AS10" s="71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6"/>
      <c r="C11" s="18"/>
      <c r="D11" s="43"/>
      <c r="E11" s="16"/>
      <c r="F11" s="16"/>
      <c r="G11" s="16"/>
      <c r="H11" s="17"/>
      <c r="I11" s="16"/>
      <c r="J11" s="44"/>
      <c r="K11" s="24"/>
      <c r="L11" s="45"/>
      <c r="M11" s="10"/>
      <c r="N11" s="10"/>
      <c r="O11" s="10"/>
      <c r="P11" s="15"/>
      <c r="Q11" s="16"/>
      <c r="R11" s="16"/>
      <c r="S11" s="17"/>
      <c r="T11" s="16"/>
      <c r="U11" s="16"/>
      <c r="V11" s="46"/>
      <c r="W11" s="24"/>
      <c r="X11" s="16">
        <v>2010</v>
      </c>
      <c r="Y11" s="16" t="s">
        <v>33</v>
      </c>
      <c r="Z11" s="43" t="s">
        <v>23</v>
      </c>
      <c r="AA11" s="16">
        <v>15</v>
      </c>
      <c r="AB11" s="16">
        <v>0</v>
      </c>
      <c r="AC11" s="16">
        <v>0</v>
      </c>
      <c r="AD11" s="16">
        <v>20</v>
      </c>
      <c r="AE11" s="16">
        <v>72</v>
      </c>
      <c r="AF11" s="29">
        <v>0.67279999999999995</v>
      </c>
      <c r="AG11" s="70">
        <v>107</v>
      </c>
      <c r="AH11" s="10"/>
      <c r="AI11" s="10"/>
      <c r="AJ11" s="10"/>
      <c r="AK11" s="10"/>
      <c r="AL11" s="15"/>
      <c r="AM11" s="16">
        <v>4</v>
      </c>
      <c r="AN11" s="16">
        <v>0</v>
      </c>
      <c r="AO11" s="16">
        <v>1</v>
      </c>
      <c r="AP11" s="16">
        <v>14</v>
      </c>
      <c r="AQ11" s="16">
        <v>25</v>
      </c>
      <c r="AR11" s="47">
        <v>0.73519999999999996</v>
      </c>
      <c r="AS11" s="71">
        <v>34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6"/>
      <c r="C12" s="18"/>
      <c r="D12" s="43"/>
      <c r="E12" s="16"/>
      <c r="F12" s="16"/>
      <c r="G12" s="16"/>
      <c r="H12" s="17"/>
      <c r="I12" s="16"/>
      <c r="J12" s="44"/>
      <c r="K12" s="24"/>
      <c r="L12" s="45"/>
      <c r="M12" s="10"/>
      <c r="N12" s="10"/>
      <c r="O12" s="10"/>
      <c r="P12" s="15"/>
      <c r="Q12" s="16"/>
      <c r="R12" s="16"/>
      <c r="S12" s="17"/>
      <c r="T12" s="16"/>
      <c r="U12" s="16"/>
      <c r="V12" s="46"/>
      <c r="W12" s="24"/>
      <c r="X12" s="16">
        <v>2011</v>
      </c>
      <c r="Y12" s="16" t="s">
        <v>32</v>
      </c>
      <c r="Z12" s="43" t="s">
        <v>24</v>
      </c>
      <c r="AA12" s="16">
        <v>18</v>
      </c>
      <c r="AB12" s="16">
        <v>2</v>
      </c>
      <c r="AC12" s="16">
        <v>8</v>
      </c>
      <c r="AD12" s="16">
        <v>38</v>
      </c>
      <c r="AE12" s="16">
        <v>85</v>
      </c>
      <c r="AF12" s="29">
        <v>0.73909999999999998</v>
      </c>
      <c r="AG12" s="70">
        <v>115</v>
      </c>
      <c r="AH12" s="10"/>
      <c r="AI12" s="10" t="s">
        <v>30</v>
      </c>
      <c r="AJ12" s="10"/>
      <c r="AK12" s="10"/>
      <c r="AL12" s="15"/>
      <c r="AM12" s="16">
        <v>7</v>
      </c>
      <c r="AN12" s="16">
        <v>1</v>
      </c>
      <c r="AO12" s="16">
        <v>7</v>
      </c>
      <c r="AP12" s="16">
        <v>3</v>
      </c>
      <c r="AQ12" s="16">
        <v>27</v>
      </c>
      <c r="AR12" s="47">
        <v>0.64280000000000004</v>
      </c>
      <c r="AS12" s="71">
        <v>42</v>
      </c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6">
        <v>2012</v>
      </c>
      <c r="C13" s="18" t="s">
        <v>16</v>
      </c>
      <c r="D13" s="43" t="s">
        <v>24</v>
      </c>
      <c r="E13" s="16">
        <v>21</v>
      </c>
      <c r="F13" s="16">
        <v>0</v>
      </c>
      <c r="G13" s="16">
        <v>4</v>
      </c>
      <c r="H13" s="17">
        <v>14</v>
      </c>
      <c r="I13" s="16">
        <v>60</v>
      </c>
      <c r="J13" s="44">
        <v>0.45100000000000001</v>
      </c>
      <c r="K13" s="24">
        <v>133</v>
      </c>
      <c r="L13" s="45"/>
      <c r="M13" s="10"/>
      <c r="N13" s="10"/>
      <c r="O13" s="10"/>
      <c r="P13" s="15"/>
      <c r="Q13" s="16"/>
      <c r="R13" s="16"/>
      <c r="S13" s="17"/>
      <c r="T13" s="16"/>
      <c r="U13" s="16"/>
      <c r="V13" s="46"/>
      <c r="W13" s="24"/>
      <c r="X13" s="16"/>
      <c r="Y13" s="16"/>
      <c r="Z13" s="43"/>
      <c r="AA13" s="16"/>
      <c r="AB13" s="16"/>
      <c r="AC13" s="16"/>
      <c r="AD13" s="16"/>
      <c r="AE13" s="16"/>
      <c r="AF13" s="29"/>
      <c r="AG13" s="70"/>
      <c r="AH13" s="10"/>
      <c r="AI13" s="10"/>
      <c r="AJ13" s="10"/>
      <c r="AK13" s="10"/>
      <c r="AL13" s="15"/>
      <c r="AM13" s="16"/>
      <c r="AN13" s="16"/>
      <c r="AO13" s="16"/>
      <c r="AP13" s="16"/>
      <c r="AQ13" s="16"/>
      <c r="AR13" s="47"/>
      <c r="AS13" s="71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6"/>
      <c r="C14" s="18"/>
      <c r="D14" s="43"/>
      <c r="E14" s="16"/>
      <c r="F14" s="16"/>
      <c r="G14" s="16"/>
      <c r="H14" s="17"/>
      <c r="I14" s="16"/>
      <c r="J14" s="44"/>
      <c r="K14" s="24"/>
      <c r="L14" s="45"/>
      <c r="M14" s="10"/>
      <c r="N14" s="10"/>
      <c r="O14" s="10"/>
      <c r="P14" s="15"/>
      <c r="Q14" s="16"/>
      <c r="R14" s="16"/>
      <c r="S14" s="17"/>
      <c r="T14" s="16"/>
      <c r="U14" s="16"/>
      <c r="V14" s="46"/>
      <c r="W14" s="24"/>
      <c r="X14" s="16">
        <v>2013</v>
      </c>
      <c r="Y14" s="16" t="s">
        <v>33</v>
      </c>
      <c r="Z14" s="43" t="s">
        <v>23</v>
      </c>
      <c r="AA14" s="16">
        <v>18</v>
      </c>
      <c r="AB14" s="16">
        <v>1</v>
      </c>
      <c r="AC14" s="16">
        <v>6</v>
      </c>
      <c r="AD14" s="16">
        <v>34</v>
      </c>
      <c r="AE14" s="16">
        <v>92</v>
      </c>
      <c r="AF14" s="29">
        <v>0.62580000000000002</v>
      </c>
      <c r="AG14" s="70">
        <v>147</v>
      </c>
      <c r="AH14" s="10"/>
      <c r="AI14" s="10" t="s">
        <v>13</v>
      </c>
      <c r="AJ14" s="10"/>
      <c r="AK14" s="10"/>
      <c r="AL14" s="15"/>
      <c r="AM14" s="16"/>
      <c r="AN14" s="16"/>
      <c r="AO14" s="16"/>
      <c r="AP14" s="16"/>
      <c r="AQ14" s="16"/>
      <c r="AR14" s="47"/>
      <c r="AS14" s="71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6"/>
      <c r="C15" s="18"/>
      <c r="D15" s="43"/>
      <c r="E15" s="16"/>
      <c r="F15" s="16"/>
      <c r="G15" s="16"/>
      <c r="H15" s="17"/>
      <c r="I15" s="16"/>
      <c r="J15" s="44"/>
      <c r="K15" s="24"/>
      <c r="L15" s="45"/>
      <c r="M15" s="10"/>
      <c r="N15" s="10"/>
      <c r="O15" s="10"/>
      <c r="P15" s="15"/>
      <c r="Q15" s="16"/>
      <c r="R15" s="16"/>
      <c r="S15" s="17"/>
      <c r="T15" s="16"/>
      <c r="U15" s="16"/>
      <c r="V15" s="46"/>
      <c r="W15" s="24"/>
      <c r="X15" s="16">
        <v>2014</v>
      </c>
      <c r="Y15" s="16" t="s">
        <v>30</v>
      </c>
      <c r="Z15" s="43" t="s">
        <v>23</v>
      </c>
      <c r="AA15" s="16">
        <v>8</v>
      </c>
      <c r="AB15" s="16">
        <v>1</v>
      </c>
      <c r="AC15" s="16">
        <v>6</v>
      </c>
      <c r="AD15" s="16">
        <v>9</v>
      </c>
      <c r="AE15" s="16">
        <v>27</v>
      </c>
      <c r="AF15" s="29">
        <v>0.58689999999999998</v>
      </c>
      <c r="AG15" s="70">
        <v>46</v>
      </c>
      <c r="AH15" s="10"/>
      <c r="AI15" s="10"/>
      <c r="AJ15" s="10"/>
      <c r="AK15" s="10"/>
      <c r="AL15" s="15"/>
      <c r="AM15" s="16"/>
      <c r="AN15" s="16"/>
      <c r="AO15" s="16"/>
      <c r="AP15" s="16"/>
      <c r="AQ15" s="16"/>
      <c r="AR15" s="47"/>
      <c r="AS15" s="71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6"/>
      <c r="C16" s="18"/>
      <c r="D16" s="43"/>
      <c r="E16" s="16"/>
      <c r="F16" s="16"/>
      <c r="G16" s="16"/>
      <c r="H16" s="17"/>
      <c r="I16" s="16"/>
      <c r="J16" s="44"/>
      <c r="K16" s="24"/>
      <c r="L16" s="45"/>
      <c r="M16" s="10"/>
      <c r="N16" s="10"/>
      <c r="O16" s="10"/>
      <c r="P16" s="15"/>
      <c r="Q16" s="16"/>
      <c r="R16" s="16"/>
      <c r="S16" s="17"/>
      <c r="T16" s="16"/>
      <c r="U16" s="16"/>
      <c r="V16" s="46"/>
      <c r="W16" s="24"/>
      <c r="X16" s="16">
        <v>2015</v>
      </c>
      <c r="Y16" s="16" t="s">
        <v>13</v>
      </c>
      <c r="Z16" s="43" t="s">
        <v>23</v>
      </c>
      <c r="AA16" s="16">
        <v>1</v>
      </c>
      <c r="AB16" s="16">
        <v>0</v>
      </c>
      <c r="AC16" s="16">
        <v>0</v>
      </c>
      <c r="AD16" s="16">
        <v>0</v>
      </c>
      <c r="AE16" s="16">
        <v>1</v>
      </c>
      <c r="AF16" s="29">
        <v>0.5</v>
      </c>
      <c r="AG16" s="70">
        <v>2</v>
      </c>
      <c r="AH16" s="10"/>
      <c r="AI16" s="10"/>
      <c r="AJ16" s="10"/>
      <c r="AK16" s="10"/>
      <c r="AL16" s="15"/>
      <c r="AM16" s="16"/>
      <c r="AN16" s="16"/>
      <c r="AO16" s="16"/>
      <c r="AP16" s="16"/>
      <c r="AQ16" s="16"/>
      <c r="AR16" s="47"/>
      <c r="AS16" s="71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16"/>
      <c r="C17" s="18"/>
      <c r="D17" s="43"/>
      <c r="E17" s="16"/>
      <c r="F17" s="16"/>
      <c r="G17" s="16"/>
      <c r="H17" s="17"/>
      <c r="I17" s="16"/>
      <c r="J17" s="44"/>
      <c r="K17" s="24"/>
      <c r="L17" s="45"/>
      <c r="M17" s="10"/>
      <c r="N17" s="10"/>
      <c r="O17" s="10"/>
      <c r="P17" s="15"/>
      <c r="Q17" s="16"/>
      <c r="R17" s="16"/>
      <c r="S17" s="17"/>
      <c r="T17" s="16"/>
      <c r="U17" s="16"/>
      <c r="V17" s="46"/>
      <c r="W17" s="24"/>
      <c r="X17" s="16"/>
      <c r="Y17" s="16"/>
      <c r="Z17" s="43"/>
      <c r="AA17" s="16"/>
      <c r="AB17" s="16"/>
      <c r="AC17" s="16"/>
      <c r="AD17" s="16"/>
      <c r="AE17" s="16"/>
      <c r="AF17" s="29"/>
      <c r="AG17" s="70"/>
      <c r="AH17" s="10"/>
      <c r="AI17" s="10"/>
      <c r="AJ17" s="10"/>
      <c r="AK17" s="10"/>
      <c r="AL17" s="15"/>
      <c r="AM17" s="16"/>
      <c r="AN17" s="16"/>
      <c r="AO17" s="16"/>
      <c r="AP17" s="16"/>
      <c r="AQ17" s="16"/>
      <c r="AR17" s="47"/>
      <c r="AS17" s="71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16"/>
      <c r="C18" s="18"/>
      <c r="D18" s="43"/>
      <c r="E18" s="16"/>
      <c r="F18" s="16"/>
      <c r="G18" s="16"/>
      <c r="H18" s="17"/>
      <c r="I18" s="16"/>
      <c r="J18" s="44"/>
      <c r="K18" s="24"/>
      <c r="L18" s="45"/>
      <c r="M18" s="10"/>
      <c r="N18" s="10"/>
      <c r="O18" s="10"/>
      <c r="P18" s="15"/>
      <c r="Q18" s="16"/>
      <c r="R18" s="16"/>
      <c r="S18" s="17"/>
      <c r="T18" s="16"/>
      <c r="U18" s="16"/>
      <c r="V18" s="46"/>
      <c r="W18" s="24"/>
      <c r="X18" s="16">
        <v>2018</v>
      </c>
      <c r="Y18" s="16" t="s">
        <v>13</v>
      </c>
      <c r="Z18" s="43" t="s">
        <v>23</v>
      </c>
      <c r="AA18" s="16">
        <v>5</v>
      </c>
      <c r="AB18" s="16">
        <v>0</v>
      </c>
      <c r="AC18" s="16">
        <v>3</v>
      </c>
      <c r="AD18" s="16">
        <v>11</v>
      </c>
      <c r="AE18" s="16">
        <v>21</v>
      </c>
      <c r="AF18" s="29">
        <v>0.6774</v>
      </c>
      <c r="AG18" s="70">
        <f>PRODUCT(AE18/AF18)</f>
        <v>31.000885739592558</v>
      </c>
      <c r="AH18" s="10"/>
      <c r="AI18" s="10"/>
      <c r="AJ18" s="10"/>
      <c r="AK18" s="10"/>
      <c r="AL18" s="15"/>
      <c r="AM18" s="43"/>
      <c r="AN18" s="43"/>
      <c r="AO18" s="43"/>
      <c r="AP18" s="43"/>
      <c r="AQ18" s="43"/>
      <c r="AR18" s="28"/>
      <c r="AS18" s="71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49" t="s">
        <v>39</v>
      </c>
      <c r="C19" s="50"/>
      <c r="D19" s="51"/>
      <c r="E19" s="52">
        <f>SUM(E4:E18)</f>
        <v>102</v>
      </c>
      <c r="F19" s="52">
        <f>SUM(F4:F18)</f>
        <v>0</v>
      </c>
      <c r="G19" s="52">
        <f>SUM(G4:G18)</f>
        <v>10</v>
      </c>
      <c r="H19" s="52">
        <f>SUM(H4:H18)</f>
        <v>51</v>
      </c>
      <c r="I19" s="52">
        <f>SUM(I4:I18)</f>
        <v>212</v>
      </c>
      <c r="J19" s="53">
        <f>PRODUCT(I19/K19)</f>
        <v>0.43711340206185567</v>
      </c>
      <c r="K19" s="30">
        <f>SUM(K4:K18)</f>
        <v>485</v>
      </c>
      <c r="L19" s="14"/>
      <c r="M19" s="12"/>
      <c r="N19" s="54"/>
      <c r="O19" s="55"/>
      <c r="P19" s="15"/>
      <c r="Q19" s="52">
        <f>SUM(Q4:Q18)</f>
        <v>0</v>
      </c>
      <c r="R19" s="52">
        <f>SUM(R4:R18)</f>
        <v>0</v>
      </c>
      <c r="S19" s="52">
        <f>SUM(S4:S18)</f>
        <v>0</v>
      </c>
      <c r="T19" s="52">
        <f>SUM(T4:T18)</f>
        <v>0</v>
      </c>
      <c r="U19" s="52">
        <f>SUM(U4:U18)</f>
        <v>0</v>
      </c>
      <c r="V19" s="21">
        <v>0</v>
      </c>
      <c r="W19" s="30">
        <f>SUM(W4:W18)</f>
        <v>0</v>
      </c>
      <c r="X19" s="8" t="s">
        <v>39</v>
      </c>
      <c r="Y19" s="9"/>
      <c r="Z19" s="7"/>
      <c r="AA19" s="52">
        <f>SUM(AA4:AA18)</f>
        <v>94</v>
      </c>
      <c r="AB19" s="52">
        <f>SUM(AB4:AB18)</f>
        <v>4</v>
      </c>
      <c r="AC19" s="52">
        <f>SUM(AC4:AC18)</f>
        <v>28</v>
      </c>
      <c r="AD19" s="52">
        <f>SUM(AD4:AD18)</f>
        <v>153</v>
      </c>
      <c r="AE19" s="52">
        <f>SUM(AE4:AE18)</f>
        <v>421</v>
      </c>
      <c r="AF19" s="53">
        <f>PRODUCT(AE19/AG19)</f>
        <v>0.65474248844269833</v>
      </c>
      <c r="AG19" s="30">
        <f>SUM(AG4:AG18)</f>
        <v>643.0008857395926</v>
      </c>
      <c r="AH19" s="14"/>
      <c r="AI19" s="12"/>
      <c r="AJ19" s="54"/>
      <c r="AK19" s="55"/>
      <c r="AL19" s="15"/>
      <c r="AM19" s="52">
        <f>SUM(AM4:AM18)</f>
        <v>13</v>
      </c>
      <c r="AN19" s="52">
        <f>SUM(AN4:AN18)</f>
        <v>1</v>
      </c>
      <c r="AO19" s="52">
        <f>SUM(AO4:AO18)</f>
        <v>8</v>
      </c>
      <c r="AP19" s="52">
        <f>SUM(AP4:AP18)</f>
        <v>17</v>
      </c>
      <c r="AQ19" s="52">
        <f>SUM(AQ4:AQ18)</f>
        <v>55</v>
      </c>
      <c r="AR19" s="53">
        <f>PRODUCT(AQ19/AS19)</f>
        <v>0.63953488372093026</v>
      </c>
      <c r="AS19" s="42">
        <f>SUM(AS4:AS18)</f>
        <v>86</v>
      </c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3"/>
      <c r="K20" s="24"/>
      <c r="L20" s="15"/>
      <c r="M20" s="15"/>
      <c r="N20" s="15"/>
      <c r="O20" s="15"/>
      <c r="P20" s="22"/>
      <c r="Q20" s="22"/>
      <c r="R20" s="25"/>
      <c r="S20" s="22"/>
      <c r="T20" s="22"/>
      <c r="U20" s="15"/>
      <c r="V20" s="15"/>
      <c r="W20" s="24"/>
      <c r="X20" s="22"/>
      <c r="Y20" s="22"/>
      <c r="Z20" s="22"/>
      <c r="AA20" s="22"/>
      <c r="AB20" s="22"/>
      <c r="AC20" s="22"/>
      <c r="AD20" s="22"/>
      <c r="AE20" s="22"/>
      <c r="AF20" s="23"/>
      <c r="AG20" s="24"/>
      <c r="AH20" s="15"/>
      <c r="AI20" s="15"/>
      <c r="AJ20" s="15"/>
      <c r="AK20" s="15"/>
      <c r="AL20" s="22"/>
      <c r="AM20" s="22"/>
      <c r="AN20" s="25"/>
      <c r="AO20" s="22"/>
      <c r="AP20" s="22"/>
      <c r="AQ20" s="15"/>
      <c r="AR20" s="15"/>
      <c r="AS20" s="24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56" t="s">
        <v>40</v>
      </c>
      <c r="C21" s="57"/>
      <c r="D21" s="58"/>
      <c r="E21" s="7" t="s">
        <v>2</v>
      </c>
      <c r="F21" s="10" t="s">
        <v>6</v>
      </c>
      <c r="G21" s="7" t="s">
        <v>4</v>
      </c>
      <c r="H21" s="10" t="s">
        <v>5</v>
      </c>
      <c r="I21" s="10" t="s">
        <v>8</v>
      </c>
      <c r="J21" s="10" t="s">
        <v>9</v>
      </c>
      <c r="K21" s="15"/>
      <c r="L21" s="10" t="s">
        <v>10</v>
      </c>
      <c r="M21" s="10" t="s">
        <v>11</v>
      </c>
      <c r="N21" s="10" t="s">
        <v>41</v>
      </c>
      <c r="O21" s="10" t="s">
        <v>42</v>
      </c>
      <c r="Q21" s="25"/>
      <c r="R21" s="25" t="s">
        <v>14</v>
      </c>
      <c r="S21" s="25"/>
      <c r="T21" s="22" t="s">
        <v>27</v>
      </c>
      <c r="U21" s="15"/>
      <c r="V21" s="24"/>
      <c r="W21" s="24"/>
      <c r="X21" s="59"/>
      <c r="Y21" s="59"/>
      <c r="Z21" s="59"/>
      <c r="AA21" s="59"/>
      <c r="AB21" s="59"/>
      <c r="AC21" s="25"/>
      <c r="AD21" s="25"/>
      <c r="AE21" s="25"/>
      <c r="AF21" s="22"/>
      <c r="AG21" s="22"/>
      <c r="AH21" s="22"/>
      <c r="AI21" s="22"/>
      <c r="AJ21" s="22"/>
      <c r="AK21" s="22"/>
      <c r="AM21" s="24"/>
      <c r="AN21" s="59"/>
      <c r="AO21" s="59"/>
      <c r="AP21" s="59"/>
      <c r="AQ21" s="59"/>
      <c r="AR21" s="59"/>
      <c r="AS21" s="59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26" t="s">
        <v>43</v>
      </c>
      <c r="C22" s="27"/>
      <c r="D22" s="28"/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1">
        <v>0</v>
      </c>
      <c r="K22" s="22">
        <v>0</v>
      </c>
      <c r="L22" s="62">
        <v>0</v>
      </c>
      <c r="M22" s="62">
        <v>0</v>
      </c>
      <c r="N22" s="62">
        <v>0</v>
      </c>
      <c r="O22" s="62">
        <v>0</v>
      </c>
      <c r="Q22" s="25"/>
      <c r="R22" s="25"/>
      <c r="S22" s="25"/>
      <c r="T22" s="22" t="s">
        <v>28</v>
      </c>
      <c r="U22" s="22"/>
      <c r="V22" s="22"/>
      <c r="W22" s="22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2"/>
      <c r="AL22" s="22"/>
      <c r="AM22" s="22"/>
      <c r="AN22" s="25"/>
      <c r="AO22" s="25"/>
      <c r="AP22" s="25"/>
      <c r="AQ22" s="25"/>
      <c r="AR22" s="25"/>
      <c r="AS22" s="25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63" t="s">
        <v>25</v>
      </c>
      <c r="C23" s="64"/>
      <c r="D23" s="65"/>
      <c r="E23" s="60">
        <f>PRODUCT(E19+Q19)</f>
        <v>102</v>
      </c>
      <c r="F23" s="60">
        <f>PRODUCT(F19+R19)</f>
        <v>0</v>
      </c>
      <c r="G23" s="60">
        <f>PRODUCT(G19+S19)</f>
        <v>10</v>
      </c>
      <c r="H23" s="60">
        <f>PRODUCT(H19+T19)</f>
        <v>51</v>
      </c>
      <c r="I23" s="60">
        <f>PRODUCT(I19+U19)</f>
        <v>212</v>
      </c>
      <c r="J23" s="61">
        <f>PRODUCT(I23/K23)</f>
        <v>0.43711340206185567</v>
      </c>
      <c r="K23" s="22">
        <f>PRODUCT(K19+W19)</f>
        <v>485</v>
      </c>
      <c r="L23" s="62">
        <f>PRODUCT((F23+G23)/E23)</f>
        <v>9.8039215686274508E-2</v>
      </c>
      <c r="M23" s="62">
        <f>PRODUCT(H23/E23)</f>
        <v>0.5</v>
      </c>
      <c r="N23" s="62">
        <f>PRODUCT((F23+G23+H23)/E23)</f>
        <v>0.59803921568627449</v>
      </c>
      <c r="O23" s="62">
        <f>PRODUCT(I23/E23)</f>
        <v>2.0784313725490198</v>
      </c>
      <c r="Q23" s="25"/>
      <c r="R23" s="25"/>
      <c r="S23" s="25"/>
      <c r="T23" s="22" t="s">
        <v>26</v>
      </c>
      <c r="U23" s="22"/>
      <c r="V23" s="22"/>
      <c r="W23" s="22"/>
      <c r="X23" s="22"/>
      <c r="Y23" s="22"/>
      <c r="Z23" s="22"/>
      <c r="AA23" s="22"/>
      <c r="AB23" s="22"/>
      <c r="AC23" s="25"/>
      <c r="AD23" s="25"/>
      <c r="AE23" s="25"/>
      <c r="AF23" s="25"/>
      <c r="AG23" s="25"/>
      <c r="AH23" s="25"/>
      <c r="AI23" s="25"/>
      <c r="AJ23" s="25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x14ac:dyDescent="0.25">
      <c r="A24" s="22"/>
      <c r="B24" s="20" t="s">
        <v>36</v>
      </c>
      <c r="C24" s="66"/>
      <c r="D24" s="19"/>
      <c r="E24" s="60">
        <f>PRODUCT(AA19+AM19)</f>
        <v>107</v>
      </c>
      <c r="F24" s="60">
        <f>PRODUCT(AB19+AN19)</f>
        <v>5</v>
      </c>
      <c r="G24" s="60">
        <f>PRODUCT(AC19+AO19)</f>
        <v>36</v>
      </c>
      <c r="H24" s="60">
        <f>PRODUCT(AD19+AP19)</f>
        <v>170</v>
      </c>
      <c r="I24" s="60">
        <f>PRODUCT(AE19+AQ19)</f>
        <v>476</v>
      </c>
      <c r="J24" s="61">
        <f>PRODUCT(I24/K24)</f>
        <v>0.65294845220535525</v>
      </c>
      <c r="K24" s="15">
        <f>PRODUCT(AG19+AS19)</f>
        <v>729.0008857395926</v>
      </c>
      <c r="L24" s="62">
        <f>PRODUCT((F24+G24)/E24)</f>
        <v>0.38317757009345793</v>
      </c>
      <c r="M24" s="62">
        <f>PRODUCT(H24/E24)</f>
        <v>1.5887850467289719</v>
      </c>
      <c r="N24" s="62">
        <f>PRODUCT((F24+G24+H24)/E24)</f>
        <v>1.97196261682243</v>
      </c>
      <c r="O24" s="62">
        <f>PRODUCT(I24/E24)</f>
        <v>4.4485981308411215</v>
      </c>
      <c r="Q24" s="25"/>
      <c r="R24" s="25"/>
      <c r="S24" s="22"/>
      <c r="T24" s="22" t="s">
        <v>31</v>
      </c>
      <c r="U24" s="15"/>
      <c r="V24" s="15"/>
      <c r="W24" s="22"/>
      <c r="X24" s="22"/>
      <c r="Y24" s="22"/>
      <c r="Z24" s="22"/>
      <c r="AA24" s="22"/>
      <c r="AB24" s="22"/>
      <c r="AC24" s="25"/>
      <c r="AD24" s="25"/>
      <c r="AE24" s="25"/>
      <c r="AF24" s="25"/>
      <c r="AG24" s="25"/>
      <c r="AH24" s="25"/>
      <c r="AI24" s="25"/>
      <c r="AJ24" s="25"/>
      <c r="AK24" s="22"/>
      <c r="AL24" s="15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x14ac:dyDescent="0.25">
      <c r="A25" s="22"/>
      <c r="B25" s="67" t="s">
        <v>39</v>
      </c>
      <c r="C25" s="68"/>
      <c r="D25" s="69"/>
      <c r="E25" s="60">
        <f>SUM(E22:E24)</f>
        <v>209</v>
      </c>
      <c r="F25" s="60">
        <f t="shared" ref="F25:I25" si="0">SUM(F22:F24)</f>
        <v>5</v>
      </c>
      <c r="G25" s="60">
        <f t="shared" si="0"/>
        <v>46</v>
      </c>
      <c r="H25" s="60">
        <f t="shared" si="0"/>
        <v>221</v>
      </c>
      <c r="I25" s="60">
        <f t="shared" si="0"/>
        <v>688</v>
      </c>
      <c r="J25" s="61">
        <f>PRODUCT(I25/K25)</f>
        <v>0.56672116806641148</v>
      </c>
      <c r="K25" s="22">
        <f>SUM(K22:K24)</f>
        <v>1214.0008857395926</v>
      </c>
      <c r="L25" s="62">
        <f>PRODUCT((F25+G25)/E25)</f>
        <v>0.24401913875598086</v>
      </c>
      <c r="M25" s="62">
        <f>PRODUCT(H25/E25)</f>
        <v>1.0574162679425838</v>
      </c>
      <c r="N25" s="62">
        <f>PRODUCT((F25+G25+H25)/E25)</f>
        <v>1.3014354066985645</v>
      </c>
      <c r="O25" s="62">
        <f>PRODUCT(I25/E25)</f>
        <v>3.2918660287081338</v>
      </c>
      <c r="Q25" s="15"/>
      <c r="R25" s="15"/>
      <c r="S25" s="15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5"/>
      <c r="AG25" s="25"/>
      <c r="AH25" s="25"/>
      <c r="AI25" s="25"/>
      <c r="AJ25" s="25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15"/>
      <c r="F26" s="15"/>
      <c r="G26" s="15"/>
      <c r="H26" s="15"/>
      <c r="I26" s="15"/>
      <c r="J26" s="22"/>
      <c r="K26" s="22"/>
      <c r="L26" s="15"/>
      <c r="M26" s="15"/>
      <c r="N26" s="15"/>
      <c r="O26" s="15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5"/>
      <c r="AG26" s="25"/>
      <c r="AH26" s="25"/>
      <c r="AI26" s="25"/>
      <c r="AJ26" s="25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5"/>
      <c r="AG27" s="25"/>
      <c r="AH27" s="25"/>
      <c r="AI27" s="25"/>
      <c r="AJ27" s="25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5"/>
      <c r="AG28" s="25"/>
      <c r="AH28" s="25"/>
      <c r="AI28" s="25"/>
      <c r="AJ28" s="25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5"/>
      <c r="AG29" s="25"/>
      <c r="AH29" s="25"/>
      <c r="AI29" s="25"/>
      <c r="AJ29" s="25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5"/>
      <c r="AG30" s="25"/>
      <c r="AH30" s="25"/>
      <c r="AI30" s="25"/>
      <c r="AJ30" s="25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5"/>
      <c r="AG31" s="25"/>
      <c r="AH31" s="25"/>
      <c r="AI31" s="25"/>
      <c r="AJ31" s="25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5"/>
      <c r="AG32" s="25"/>
      <c r="AH32" s="25"/>
      <c r="AI32" s="25"/>
      <c r="AJ32" s="25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5"/>
      <c r="AG33" s="25"/>
      <c r="AH33" s="25"/>
      <c r="AI33" s="25"/>
      <c r="AJ33" s="25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5"/>
      <c r="AG34" s="25"/>
      <c r="AH34" s="25"/>
      <c r="AI34" s="25"/>
      <c r="AJ34" s="25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5"/>
      <c r="AG35" s="25"/>
      <c r="AH35" s="25"/>
      <c r="AI35" s="25"/>
      <c r="AJ35" s="25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5"/>
      <c r="AG36" s="25"/>
      <c r="AH36" s="25"/>
      <c r="AI36" s="25"/>
      <c r="AJ36" s="25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5"/>
      <c r="AG37" s="25"/>
      <c r="AH37" s="25"/>
      <c r="AI37" s="25"/>
      <c r="AJ37" s="25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5"/>
      <c r="AG38" s="25"/>
      <c r="AH38" s="25"/>
      <c r="AI38" s="25"/>
      <c r="AJ38" s="25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5"/>
      <c r="AG39" s="25"/>
      <c r="AH39" s="25"/>
      <c r="AI39" s="25"/>
      <c r="AJ39" s="25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5"/>
      <c r="AG40" s="25"/>
      <c r="AH40" s="25"/>
      <c r="AI40" s="25"/>
      <c r="AJ40" s="25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5"/>
      <c r="AG41" s="25"/>
      <c r="AH41" s="25"/>
      <c r="AI41" s="25"/>
      <c r="AJ41" s="25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5"/>
      <c r="AG42" s="25"/>
      <c r="AH42" s="25"/>
      <c r="AI42" s="25"/>
      <c r="AJ42" s="25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5"/>
      <c r="AG43" s="25"/>
      <c r="AH43" s="25"/>
      <c r="AI43" s="25"/>
      <c r="AJ43" s="25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5"/>
      <c r="AG44" s="25"/>
      <c r="AH44" s="25"/>
      <c r="AI44" s="25"/>
      <c r="AJ44" s="25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5"/>
      <c r="AG45" s="25"/>
      <c r="AH45" s="25"/>
      <c r="AI45" s="25"/>
      <c r="AJ45" s="25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5"/>
      <c r="AG46" s="25"/>
      <c r="AH46" s="25"/>
      <c r="AI46" s="25"/>
      <c r="AJ46" s="25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5"/>
      <c r="AG47" s="25"/>
      <c r="AH47" s="25"/>
      <c r="AI47" s="25"/>
      <c r="AJ47" s="25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5"/>
      <c r="AG48" s="25"/>
      <c r="AH48" s="25"/>
      <c r="AI48" s="25"/>
      <c r="AJ48" s="25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5"/>
      <c r="AG49" s="25"/>
      <c r="AH49" s="25"/>
      <c r="AI49" s="25"/>
      <c r="AJ49" s="25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5"/>
      <c r="AG50" s="25"/>
      <c r="AH50" s="25"/>
      <c r="AI50" s="25"/>
      <c r="AJ50" s="25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5"/>
      <c r="AG51" s="25"/>
      <c r="AH51" s="25"/>
      <c r="AI51" s="25"/>
      <c r="AJ51" s="25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5"/>
      <c r="AG52" s="25"/>
      <c r="AH52" s="25"/>
      <c r="AI52" s="25"/>
      <c r="AJ52" s="25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5"/>
      <c r="AG53" s="25"/>
      <c r="AH53" s="25"/>
      <c r="AI53" s="25"/>
      <c r="AJ53" s="25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5"/>
      <c r="AG54" s="25"/>
      <c r="AH54" s="25"/>
      <c r="AI54" s="25"/>
      <c r="AJ54" s="25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5"/>
      <c r="AG55" s="25"/>
      <c r="AH55" s="25"/>
      <c r="AI55" s="25"/>
      <c r="AJ55" s="25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5"/>
      <c r="AG56" s="25"/>
      <c r="AH56" s="25"/>
      <c r="AI56" s="25"/>
      <c r="AJ56" s="25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5"/>
      <c r="AG57" s="25"/>
      <c r="AH57" s="25"/>
      <c r="AI57" s="25"/>
      <c r="AJ57" s="25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5"/>
      <c r="AG58" s="25"/>
      <c r="AH58" s="25"/>
      <c r="AI58" s="25"/>
      <c r="AJ58" s="25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5"/>
      <c r="AG59" s="25"/>
      <c r="AH59" s="25"/>
      <c r="AI59" s="25"/>
      <c r="AJ59" s="25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5"/>
      <c r="AG60" s="25"/>
      <c r="AH60" s="25"/>
      <c r="AI60" s="25"/>
      <c r="AJ60" s="25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5"/>
      <c r="AG61" s="25"/>
      <c r="AH61" s="25"/>
      <c r="AI61" s="25"/>
      <c r="AJ61" s="25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5"/>
      <c r="AG62" s="25"/>
      <c r="AH62" s="25"/>
      <c r="AI62" s="25"/>
      <c r="AJ62" s="25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5"/>
      <c r="AG63" s="25"/>
      <c r="AH63" s="25"/>
      <c r="AI63" s="25"/>
      <c r="AJ63" s="25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5"/>
      <c r="AG64" s="25"/>
      <c r="AH64" s="25"/>
      <c r="AI64" s="25"/>
      <c r="AJ64" s="25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5"/>
      <c r="AG65" s="25"/>
      <c r="AH65" s="25"/>
      <c r="AI65" s="25"/>
      <c r="AJ65" s="25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5"/>
      <c r="AG66" s="25"/>
      <c r="AH66" s="25"/>
      <c r="AI66" s="25"/>
      <c r="AJ66" s="25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5"/>
      <c r="AG67" s="25"/>
      <c r="AH67" s="25"/>
      <c r="AI67" s="25"/>
      <c r="AJ67" s="25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5"/>
      <c r="AG68" s="25"/>
      <c r="AH68" s="25"/>
      <c r="AI68" s="25"/>
      <c r="AJ68" s="25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5"/>
      <c r="AG69" s="25"/>
      <c r="AH69" s="25"/>
      <c r="AI69" s="25"/>
      <c r="AJ69" s="25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5"/>
      <c r="AG70" s="25"/>
      <c r="AH70" s="25"/>
      <c r="AI70" s="25"/>
      <c r="AJ70" s="25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5"/>
      <c r="AG71" s="25"/>
      <c r="AH71" s="25"/>
      <c r="AI71" s="25"/>
      <c r="AJ71" s="25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5"/>
      <c r="AG72" s="25"/>
      <c r="AH72" s="25"/>
      <c r="AI72" s="25"/>
      <c r="AJ72" s="25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5"/>
      <c r="AG73" s="25"/>
      <c r="AH73" s="25"/>
      <c r="AI73" s="25"/>
      <c r="AJ73" s="25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5"/>
      <c r="AG74" s="25"/>
      <c r="AH74" s="25"/>
      <c r="AI74" s="25"/>
      <c r="AJ74" s="25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5"/>
      <c r="AG75" s="25"/>
      <c r="AH75" s="25"/>
      <c r="AI75" s="25"/>
      <c r="AJ75" s="25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5"/>
      <c r="AG76" s="25"/>
      <c r="AH76" s="25"/>
      <c r="AI76" s="25"/>
      <c r="AJ76" s="25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5"/>
      <c r="AG77" s="25"/>
      <c r="AH77" s="25"/>
      <c r="AI77" s="25"/>
      <c r="AJ77" s="25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5"/>
      <c r="AG78" s="25"/>
      <c r="AH78" s="25"/>
      <c r="AI78" s="25"/>
      <c r="AJ78" s="25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5"/>
      <c r="AG79" s="25"/>
      <c r="AH79" s="25"/>
      <c r="AI79" s="25"/>
      <c r="AJ79" s="25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5"/>
      <c r="AG80" s="25"/>
      <c r="AH80" s="25"/>
      <c r="AI80" s="25"/>
      <c r="AJ80" s="25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5"/>
      <c r="AG81" s="25"/>
      <c r="AH81" s="25"/>
      <c r="AI81" s="25"/>
      <c r="AJ81" s="25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5"/>
      <c r="AG82" s="25"/>
      <c r="AH82" s="25"/>
      <c r="AI82" s="25"/>
      <c r="AJ82" s="25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5"/>
      <c r="AG83" s="25"/>
      <c r="AH83" s="25"/>
      <c r="AI83" s="25"/>
      <c r="AJ83" s="25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5"/>
      <c r="AG84" s="25"/>
      <c r="AH84" s="25"/>
      <c r="AI84" s="25"/>
      <c r="AJ84" s="25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J85" s="22"/>
      <c r="K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5"/>
      <c r="AG85" s="25"/>
      <c r="AH85" s="25"/>
      <c r="AI85" s="25"/>
      <c r="AJ85" s="25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J86" s="22"/>
      <c r="K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5"/>
      <c r="AG86" s="25"/>
      <c r="AH86" s="25"/>
      <c r="AI86" s="25"/>
      <c r="AJ86" s="25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5"/>
      <c r="AG87" s="25"/>
      <c r="AH87" s="25"/>
      <c r="AI87" s="25"/>
      <c r="AJ87" s="25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5"/>
      <c r="AG88" s="25"/>
      <c r="AH88" s="25"/>
      <c r="AI88" s="25"/>
      <c r="AJ88" s="25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5"/>
      <c r="AG89" s="25"/>
      <c r="AH89" s="25"/>
      <c r="AI89" s="25"/>
      <c r="AJ89" s="25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5"/>
      <c r="AG90" s="25"/>
      <c r="AH90" s="25"/>
      <c r="AI90" s="25"/>
      <c r="AJ90" s="25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5"/>
      <c r="AG91" s="25"/>
      <c r="AH91" s="25"/>
      <c r="AI91" s="25"/>
      <c r="AJ91" s="25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5"/>
      <c r="AG92" s="25"/>
      <c r="AH92" s="25"/>
      <c r="AI92" s="25"/>
      <c r="AJ92" s="25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5"/>
      <c r="AG93" s="25"/>
      <c r="AH93" s="25"/>
      <c r="AI93" s="25"/>
      <c r="AJ93" s="25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5"/>
      <c r="AG94" s="25"/>
      <c r="AH94" s="25"/>
      <c r="AI94" s="25"/>
      <c r="AJ94" s="25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5"/>
      <c r="AG95" s="25"/>
      <c r="AH95" s="25"/>
      <c r="AI95" s="25"/>
      <c r="AJ95" s="25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5"/>
      <c r="AG96" s="25"/>
      <c r="AH96" s="25"/>
      <c r="AI96" s="25"/>
      <c r="AJ96" s="25"/>
      <c r="AK96" s="22"/>
      <c r="AL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5"/>
      <c r="AG97" s="25"/>
      <c r="AH97" s="25"/>
      <c r="AI97" s="25"/>
      <c r="AJ97" s="25"/>
      <c r="AK97" s="22"/>
      <c r="AL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5"/>
      <c r="R98" s="15"/>
      <c r="S98" s="15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5"/>
      <c r="AG98" s="25"/>
      <c r="AH98" s="25"/>
      <c r="AI98" s="25"/>
      <c r="AJ98" s="25"/>
      <c r="AK98" s="22"/>
      <c r="AL98" s="15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5"/>
      <c r="R99" s="15"/>
      <c r="S99" s="15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5"/>
      <c r="AG99" s="25"/>
      <c r="AH99" s="25"/>
      <c r="AI99" s="25"/>
      <c r="AJ99" s="25"/>
      <c r="AK99" s="22"/>
      <c r="AL99" s="15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5"/>
      <c r="R100" s="15"/>
      <c r="S100" s="15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5"/>
      <c r="AG100" s="25"/>
      <c r="AH100" s="25"/>
      <c r="AI100" s="25"/>
      <c r="AJ100" s="25"/>
      <c r="AK100" s="22"/>
      <c r="AL100" s="15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5"/>
      <c r="R101" s="15"/>
      <c r="S101" s="15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5"/>
      <c r="AG101" s="25"/>
      <c r="AH101" s="25"/>
      <c r="AI101" s="25"/>
      <c r="AJ101" s="25"/>
      <c r="AK101" s="22"/>
      <c r="AL101" s="15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5"/>
      <c r="R102" s="15"/>
      <c r="S102" s="15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5"/>
      <c r="AG102" s="25"/>
      <c r="AH102" s="25"/>
      <c r="AI102" s="25"/>
      <c r="AJ102" s="25"/>
      <c r="AK102" s="22"/>
      <c r="AL102" s="15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5"/>
      <c r="R103" s="15"/>
      <c r="S103" s="15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5"/>
      <c r="AG103" s="25"/>
      <c r="AH103" s="25"/>
      <c r="AI103" s="25"/>
      <c r="AJ103" s="25"/>
      <c r="AK103" s="22"/>
      <c r="AL103" s="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5"/>
      <c r="R104" s="15"/>
      <c r="S104" s="15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5"/>
      <c r="AG104" s="25"/>
      <c r="AH104" s="25"/>
      <c r="AI104" s="25"/>
      <c r="AJ104" s="25"/>
      <c r="AK104" s="22"/>
      <c r="AL104" s="15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5"/>
      <c r="R105" s="15"/>
      <c r="S105" s="15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5"/>
      <c r="AG105" s="25"/>
      <c r="AH105" s="25"/>
      <c r="AI105" s="25"/>
      <c r="AJ105" s="25"/>
      <c r="AK105" s="22"/>
      <c r="AL105" s="15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5"/>
      <c r="R106" s="15"/>
      <c r="S106" s="15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5"/>
      <c r="AG106" s="25"/>
      <c r="AH106" s="25"/>
      <c r="AI106" s="25"/>
      <c r="AJ106" s="25"/>
      <c r="AK106" s="22"/>
      <c r="AL106" s="15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5"/>
      <c r="R107" s="15"/>
      <c r="S107" s="15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5"/>
      <c r="AG107" s="25"/>
      <c r="AH107" s="25"/>
      <c r="AI107" s="25"/>
      <c r="AJ107" s="25"/>
      <c r="AK107" s="22"/>
      <c r="AL107" s="15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5"/>
      <c r="R108" s="15"/>
      <c r="S108" s="15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5"/>
      <c r="AG108" s="25"/>
      <c r="AH108" s="25"/>
      <c r="AI108" s="25"/>
      <c r="AJ108" s="25"/>
      <c r="AK108" s="22"/>
      <c r="AL108" s="15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5"/>
      <c r="R109" s="15"/>
      <c r="S109" s="15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5"/>
      <c r="AG109" s="25"/>
      <c r="AH109" s="25"/>
      <c r="AI109" s="25"/>
      <c r="AJ109" s="25"/>
      <c r="AK109" s="22"/>
      <c r="AL109" s="15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5"/>
      <c r="R110" s="15"/>
      <c r="S110" s="15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5"/>
      <c r="AG110" s="25"/>
      <c r="AH110" s="25"/>
      <c r="AI110" s="25"/>
      <c r="AJ110" s="25"/>
      <c r="AK110" s="22"/>
      <c r="AL110" s="15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5"/>
      <c r="R111" s="15"/>
      <c r="S111" s="15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5"/>
      <c r="AG111" s="25"/>
      <c r="AH111" s="25"/>
      <c r="AI111" s="25"/>
      <c r="AJ111" s="25"/>
      <c r="AK111" s="22"/>
      <c r="AL111" s="15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5"/>
      <c r="R112" s="15"/>
      <c r="S112" s="15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5"/>
      <c r="AG112" s="25"/>
      <c r="AH112" s="25"/>
      <c r="AI112" s="25"/>
      <c r="AJ112" s="25"/>
      <c r="AK112" s="22"/>
      <c r="AL112" s="15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5"/>
      <c r="R113" s="15"/>
      <c r="S113" s="15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5"/>
      <c r="AG113" s="25"/>
      <c r="AH113" s="25"/>
      <c r="AI113" s="25"/>
      <c r="AJ113" s="25"/>
      <c r="AK113" s="22"/>
      <c r="AL113" s="15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5"/>
      <c r="R114" s="15"/>
      <c r="S114" s="15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5"/>
      <c r="AG114" s="25"/>
      <c r="AH114" s="25"/>
      <c r="AI114" s="25"/>
      <c r="AJ114" s="25"/>
      <c r="AK114" s="22"/>
      <c r="AL114" s="15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5"/>
      <c r="R115" s="15"/>
      <c r="S115" s="15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5"/>
      <c r="AG115" s="25"/>
      <c r="AH115" s="25"/>
      <c r="AI115" s="25"/>
      <c r="AJ115" s="25"/>
      <c r="AK115" s="22"/>
      <c r="AL115" s="15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5"/>
      <c r="R116" s="15"/>
      <c r="S116" s="15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5"/>
      <c r="AG116" s="25"/>
      <c r="AH116" s="25"/>
      <c r="AI116" s="25"/>
      <c r="AJ116" s="25"/>
      <c r="AK116" s="22"/>
      <c r="AL116" s="15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5"/>
      <c r="R117" s="15"/>
      <c r="S117" s="15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5"/>
      <c r="AG117" s="25"/>
      <c r="AH117" s="25"/>
      <c r="AI117" s="25"/>
      <c r="AJ117" s="25"/>
      <c r="AK117" s="22"/>
      <c r="AL117" s="15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5"/>
      <c r="R118" s="15"/>
      <c r="S118" s="15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5"/>
      <c r="AG118" s="25"/>
      <c r="AH118" s="25"/>
      <c r="AI118" s="25"/>
      <c r="AJ118" s="25"/>
      <c r="AK118" s="22"/>
      <c r="AL118" s="15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5"/>
      <c r="R119" s="15"/>
      <c r="S119" s="15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5"/>
      <c r="AG119" s="25"/>
      <c r="AH119" s="25"/>
      <c r="AI119" s="25"/>
      <c r="AJ119" s="25"/>
      <c r="AK119" s="22"/>
      <c r="AL119" s="15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5"/>
      <c r="R120" s="15"/>
      <c r="S120" s="15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5"/>
      <c r="AG120" s="25"/>
      <c r="AH120" s="25"/>
      <c r="AI120" s="25"/>
      <c r="AJ120" s="25"/>
      <c r="AK120" s="22"/>
      <c r="AL120" s="15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5"/>
      <c r="R121" s="15"/>
      <c r="S121" s="15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5"/>
      <c r="AG121" s="25"/>
      <c r="AH121" s="25"/>
      <c r="AI121" s="25"/>
      <c r="AJ121" s="25"/>
      <c r="AK121" s="22"/>
      <c r="AL121" s="15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5"/>
      <c r="R122" s="15"/>
      <c r="S122" s="15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5"/>
      <c r="AG122" s="25"/>
      <c r="AH122" s="25"/>
      <c r="AI122" s="25"/>
      <c r="AJ122" s="25"/>
      <c r="AK122" s="22"/>
      <c r="AL122" s="15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5"/>
      <c r="R123" s="15"/>
      <c r="S123" s="15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5"/>
      <c r="AG123" s="25"/>
      <c r="AH123" s="25"/>
      <c r="AI123" s="25"/>
      <c r="AJ123" s="25"/>
      <c r="AK123" s="22"/>
      <c r="AL123" s="15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5"/>
      <c r="R124" s="15"/>
      <c r="S124" s="15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5"/>
      <c r="AG124" s="25"/>
      <c r="AH124" s="25"/>
      <c r="AI124" s="25"/>
      <c r="AJ124" s="25"/>
      <c r="AK124" s="22"/>
      <c r="AL124" s="15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5"/>
      <c r="R125" s="15"/>
      <c r="S125" s="15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5"/>
      <c r="AG125" s="25"/>
      <c r="AH125" s="25"/>
      <c r="AI125" s="25"/>
      <c r="AJ125" s="25"/>
      <c r="AK125" s="22"/>
      <c r="AL125" s="15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5"/>
      <c r="R126" s="15"/>
      <c r="S126" s="15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5"/>
      <c r="AG126" s="25"/>
      <c r="AH126" s="25"/>
      <c r="AI126" s="25"/>
      <c r="AJ126" s="25"/>
      <c r="AK126" s="22"/>
      <c r="AL126" s="15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5"/>
      <c r="R127" s="15"/>
      <c r="S127" s="15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5"/>
      <c r="AG127" s="25"/>
      <c r="AH127" s="25"/>
      <c r="AI127" s="25"/>
      <c r="AJ127" s="25"/>
      <c r="AK127" s="22"/>
      <c r="AL127" s="15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5"/>
      <c r="R128" s="15"/>
      <c r="S128" s="15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5"/>
      <c r="AG128" s="25"/>
      <c r="AH128" s="25"/>
      <c r="AI128" s="25"/>
      <c r="AJ128" s="25"/>
      <c r="AK128" s="22"/>
      <c r="AL128" s="15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5"/>
      <c r="R129" s="15"/>
      <c r="S129" s="15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5"/>
      <c r="AG129" s="25"/>
      <c r="AH129" s="25"/>
      <c r="AI129" s="25"/>
      <c r="AJ129" s="25"/>
      <c r="AK129" s="22"/>
      <c r="AL129" s="15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5"/>
      <c r="R130" s="15"/>
      <c r="S130" s="15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5"/>
      <c r="AG130" s="25"/>
      <c r="AH130" s="25"/>
      <c r="AI130" s="25"/>
      <c r="AJ130" s="25"/>
      <c r="AK130" s="22"/>
      <c r="AL130" s="15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5"/>
      <c r="R131" s="15"/>
      <c r="S131" s="15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5"/>
      <c r="AG131" s="25"/>
      <c r="AH131" s="25"/>
      <c r="AI131" s="25"/>
      <c r="AJ131" s="25"/>
      <c r="AK131" s="22"/>
      <c r="AL131" s="15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5"/>
      <c r="R132" s="15"/>
      <c r="S132" s="15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5"/>
      <c r="AG132" s="25"/>
      <c r="AH132" s="25"/>
      <c r="AI132" s="25"/>
      <c r="AJ132" s="25"/>
      <c r="AK132" s="22"/>
      <c r="AL132" s="15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5"/>
      <c r="R133" s="15"/>
      <c r="S133" s="15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5"/>
      <c r="AG133" s="25"/>
      <c r="AH133" s="25"/>
      <c r="AI133" s="25"/>
      <c r="AJ133" s="25"/>
      <c r="AK133" s="22"/>
      <c r="AL133" s="15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5"/>
      <c r="R134" s="15"/>
      <c r="S134" s="15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5"/>
      <c r="AG134" s="25"/>
      <c r="AH134" s="25"/>
      <c r="AI134" s="25"/>
      <c r="AJ134" s="25"/>
      <c r="AK134" s="22"/>
      <c r="AL134" s="15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5"/>
      <c r="R135" s="15"/>
      <c r="S135" s="15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5"/>
      <c r="AG135" s="25"/>
      <c r="AH135" s="25"/>
      <c r="AI135" s="25"/>
      <c r="AJ135" s="25"/>
      <c r="AK135" s="22"/>
      <c r="AL135" s="15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5"/>
      <c r="R136" s="15"/>
      <c r="S136" s="15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5"/>
      <c r="AG136" s="25"/>
      <c r="AH136" s="25"/>
      <c r="AI136" s="25"/>
      <c r="AJ136" s="25"/>
      <c r="AK136" s="22"/>
      <c r="AL136" s="15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5"/>
      <c r="R137" s="15"/>
      <c r="S137" s="15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5"/>
      <c r="AG137" s="25"/>
      <c r="AH137" s="25"/>
      <c r="AI137" s="25"/>
      <c r="AJ137" s="25"/>
      <c r="AK137" s="22"/>
      <c r="AL137" s="15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5"/>
      <c r="R138" s="15"/>
      <c r="S138" s="15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5"/>
      <c r="AG138" s="25"/>
      <c r="AH138" s="25"/>
      <c r="AI138" s="25"/>
      <c r="AJ138" s="25"/>
      <c r="AK138" s="22"/>
      <c r="AL138" s="15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5"/>
      <c r="R139" s="15"/>
      <c r="S139" s="15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5"/>
      <c r="AG139" s="25"/>
      <c r="AH139" s="25"/>
      <c r="AI139" s="25"/>
      <c r="AJ139" s="25"/>
      <c r="AK139" s="22"/>
      <c r="AL139" s="15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5"/>
      <c r="R140" s="15"/>
      <c r="S140" s="15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5"/>
      <c r="AG140" s="25"/>
      <c r="AH140" s="25"/>
      <c r="AI140" s="25"/>
      <c r="AJ140" s="25"/>
      <c r="AK140" s="22"/>
      <c r="AL140" s="15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5"/>
      <c r="R141" s="15"/>
      <c r="S141" s="15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5"/>
      <c r="AG141" s="25"/>
      <c r="AH141" s="25"/>
      <c r="AI141" s="25"/>
      <c r="AJ141" s="25"/>
      <c r="AK141" s="22"/>
      <c r="AL141" s="15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5"/>
      <c r="R142" s="15"/>
      <c r="S142" s="15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5"/>
      <c r="AG142" s="25"/>
      <c r="AH142" s="25"/>
      <c r="AI142" s="25"/>
      <c r="AJ142" s="25"/>
      <c r="AK142" s="22"/>
      <c r="AL142" s="15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5"/>
      <c r="R143" s="15"/>
      <c r="S143" s="15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5"/>
      <c r="AG143" s="25"/>
      <c r="AH143" s="25"/>
      <c r="AI143" s="25"/>
      <c r="AJ143" s="25"/>
      <c r="AK143" s="22"/>
      <c r="AL143" s="15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5"/>
      <c r="R144" s="15"/>
      <c r="S144" s="15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5"/>
      <c r="AG144" s="25"/>
      <c r="AH144" s="25"/>
      <c r="AI144" s="25"/>
      <c r="AJ144" s="25"/>
      <c r="AK144" s="22"/>
      <c r="AL144" s="15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5"/>
      <c r="R145" s="15"/>
      <c r="S145" s="15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5"/>
      <c r="AG145" s="25"/>
      <c r="AH145" s="25"/>
      <c r="AI145" s="25"/>
      <c r="AJ145" s="25"/>
      <c r="AK145" s="22"/>
      <c r="AL145" s="15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5"/>
      <c r="R146" s="15"/>
      <c r="S146" s="15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5"/>
      <c r="AG146" s="25"/>
      <c r="AH146" s="25"/>
      <c r="AI146" s="25"/>
      <c r="AJ146" s="25"/>
      <c r="AK146" s="22"/>
      <c r="AL146" s="15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5"/>
      <c r="R147" s="15"/>
      <c r="S147" s="15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5"/>
      <c r="AG147" s="25"/>
      <c r="AH147" s="25"/>
      <c r="AI147" s="25"/>
      <c r="AJ147" s="25"/>
      <c r="AK147" s="22"/>
      <c r="AL147" s="15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5"/>
      <c r="R148" s="15"/>
      <c r="S148" s="15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5"/>
      <c r="AG148" s="25"/>
      <c r="AH148" s="25"/>
      <c r="AI148" s="25"/>
      <c r="AJ148" s="25"/>
      <c r="AK148" s="22"/>
      <c r="AL148" s="15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5"/>
      <c r="R149" s="15"/>
      <c r="S149" s="15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5"/>
      <c r="AG149" s="25"/>
      <c r="AH149" s="25"/>
      <c r="AI149" s="25"/>
      <c r="AJ149" s="25"/>
      <c r="AK149" s="22"/>
      <c r="AL149" s="15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5"/>
      <c r="R150" s="15"/>
      <c r="S150" s="15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5"/>
      <c r="AG150" s="25"/>
      <c r="AH150" s="25"/>
      <c r="AI150" s="25"/>
      <c r="AJ150" s="25"/>
      <c r="AK150" s="22"/>
      <c r="AL150" s="15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5"/>
      <c r="R151" s="15"/>
      <c r="S151" s="15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5"/>
      <c r="AG151" s="25"/>
      <c r="AH151" s="25"/>
      <c r="AI151" s="25"/>
      <c r="AJ151" s="25"/>
      <c r="AK151" s="22"/>
      <c r="AL151" s="15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5"/>
      <c r="R152" s="15"/>
      <c r="S152" s="15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5"/>
      <c r="AG152" s="25"/>
      <c r="AH152" s="25"/>
      <c r="AI152" s="25"/>
      <c r="AJ152" s="25"/>
      <c r="AK152" s="22"/>
      <c r="AL152" s="15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5"/>
      <c r="R153" s="15"/>
      <c r="S153" s="15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5"/>
      <c r="AG153" s="25"/>
      <c r="AH153" s="25"/>
      <c r="AI153" s="25"/>
      <c r="AJ153" s="25"/>
      <c r="AK153" s="22"/>
      <c r="AL153" s="15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5"/>
      <c r="R154" s="15"/>
      <c r="S154" s="15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5"/>
      <c r="AG154" s="25"/>
      <c r="AH154" s="25"/>
      <c r="AI154" s="25"/>
      <c r="AJ154" s="25"/>
      <c r="AK154" s="22"/>
      <c r="AL154" s="15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5"/>
      <c r="R155" s="15"/>
      <c r="S155" s="15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5"/>
      <c r="AG155" s="25"/>
      <c r="AH155" s="25"/>
      <c r="AI155" s="25"/>
      <c r="AJ155" s="25"/>
      <c r="AK155" s="22"/>
      <c r="AL155" s="15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5"/>
      <c r="R156" s="15"/>
      <c r="S156" s="15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5"/>
      <c r="AG156" s="25"/>
      <c r="AH156" s="25"/>
      <c r="AI156" s="25"/>
      <c r="AJ156" s="25"/>
      <c r="AK156" s="22"/>
      <c r="AL156" s="15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5"/>
      <c r="R157" s="15"/>
      <c r="S157" s="15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5"/>
      <c r="AG157" s="25"/>
      <c r="AH157" s="25"/>
      <c r="AI157" s="25"/>
      <c r="AJ157" s="25"/>
      <c r="AK157" s="22"/>
      <c r="AL157" s="15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5"/>
      <c r="R158" s="15"/>
      <c r="S158" s="15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5"/>
      <c r="AG158" s="25"/>
      <c r="AH158" s="25"/>
      <c r="AI158" s="25"/>
      <c r="AJ158" s="25"/>
      <c r="AK158" s="22"/>
      <c r="AL158" s="15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5"/>
      <c r="R159" s="15"/>
      <c r="S159" s="15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5"/>
      <c r="AG159" s="25"/>
      <c r="AH159" s="25"/>
      <c r="AI159" s="25"/>
      <c r="AJ159" s="25"/>
      <c r="AK159" s="22"/>
      <c r="AL159" s="15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5"/>
      <c r="R160" s="15"/>
      <c r="S160" s="15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5"/>
      <c r="AG160" s="25"/>
      <c r="AH160" s="25"/>
      <c r="AI160" s="25"/>
      <c r="AJ160" s="25"/>
      <c r="AK160" s="22"/>
      <c r="AL160" s="15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5"/>
      <c r="R161" s="15"/>
      <c r="S161" s="15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5"/>
      <c r="AG161" s="25"/>
      <c r="AH161" s="25"/>
      <c r="AI161" s="25"/>
      <c r="AJ161" s="25"/>
      <c r="AK161" s="22"/>
      <c r="AL161" s="15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5"/>
      <c r="R162" s="15"/>
      <c r="S162" s="15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5"/>
      <c r="AG162" s="25"/>
      <c r="AH162" s="25"/>
      <c r="AI162" s="25"/>
      <c r="AJ162" s="25"/>
      <c r="AK162" s="22"/>
      <c r="AL162" s="15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5"/>
      <c r="R163" s="15"/>
      <c r="S163" s="15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5"/>
      <c r="AG163" s="25"/>
      <c r="AH163" s="25"/>
      <c r="AI163" s="25"/>
      <c r="AJ163" s="25"/>
      <c r="AK163" s="22"/>
      <c r="AL163" s="15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5"/>
      <c r="R164" s="15"/>
      <c r="S164" s="15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5"/>
      <c r="AG164" s="25"/>
      <c r="AH164" s="25"/>
      <c r="AI164" s="25"/>
      <c r="AJ164" s="25"/>
      <c r="AK164" s="22"/>
      <c r="AL164" s="15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5"/>
      <c r="R165" s="15"/>
      <c r="S165" s="15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5"/>
      <c r="AG165" s="25"/>
      <c r="AH165" s="25"/>
      <c r="AI165" s="25"/>
      <c r="AJ165" s="25"/>
      <c r="AK165" s="22"/>
      <c r="AL165" s="15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5"/>
      <c r="R166" s="15"/>
      <c r="S166" s="15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5"/>
      <c r="AG166" s="25"/>
      <c r="AH166" s="25"/>
      <c r="AI166" s="25"/>
      <c r="AJ166" s="25"/>
      <c r="AK166" s="22"/>
      <c r="AL166" s="15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5"/>
      <c r="R167" s="15"/>
      <c r="S167" s="15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5"/>
      <c r="AG167" s="25"/>
      <c r="AH167" s="25"/>
      <c r="AI167" s="25"/>
      <c r="AJ167" s="25"/>
      <c r="AK167" s="22"/>
      <c r="AL167" s="15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5"/>
      <c r="R168" s="15"/>
      <c r="S168" s="15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5"/>
      <c r="AG168" s="25"/>
      <c r="AH168" s="25"/>
      <c r="AI168" s="25"/>
      <c r="AJ168" s="25"/>
      <c r="AK168" s="22"/>
      <c r="AL168" s="15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5"/>
      <c r="R169" s="15"/>
      <c r="S169" s="15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5"/>
      <c r="AG169" s="25"/>
      <c r="AH169" s="25"/>
      <c r="AI169" s="25"/>
      <c r="AJ169" s="25"/>
      <c r="AK169" s="22"/>
      <c r="AL169" s="15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5"/>
      <c r="R170" s="15"/>
      <c r="S170" s="15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5"/>
      <c r="AG170" s="25"/>
      <c r="AH170" s="25"/>
      <c r="AI170" s="25"/>
      <c r="AJ170" s="25"/>
      <c r="AK170" s="22"/>
      <c r="AL170" s="15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5"/>
      <c r="R171" s="15"/>
      <c r="S171" s="15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5"/>
      <c r="AG171" s="25"/>
      <c r="AH171" s="25"/>
      <c r="AI171" s="25"/>
      <c r="AJ171" s="25"/>
      <c r="AK171" s="22"/>
      <c r="AL171" s="15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5"/>
      <c r="R172" s="15"/>
      <c r="S172" s="15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5"/>
      <c r="AG172" s="25"/>
      <c r="AH172" s="25"/>
      <c r="AI172" s="25"/>
      <c r="AJ172" s="25"/>
      <c r="AK172" s="22"/>
      <c r="AL172" s="15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5"/>
      <c r="R173" s="15"/>
      <c r="S173" s="15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5"/>
      <c r="AG173" s="25"/>
      <c r="AH173" s="25"/>
      <c r="AI173" s="25"/>
      <c r="AJ173" s="25"/>
      <c r="AK173" s="22"/>
      <c r="AL173" s="15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5"/>
      <c r="R174" s="15"/>
      <c r="S174" s="15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5"/>
      <c r="AG174" s="25"/>
      <c r="AH174" s="25"/>
      <c r="AI174" s="25"/>
      <c r="AJ174" s="25"/>
      <c r="AK174" s="22"/>
      <c r="AL174" s="15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5"/>
      <c r="R175" s="15"/>
      <c r="S175" s="15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5"/>
      <c r="AG175" s="25"/>
      <c r="AH175" s="25"/>
      <c r="AI175" s="25"/>
      <c r="AJ175" s="25"/>
      <c r="AK175" s="22"/>
      <c r="AL175" s="15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5"/>
      <c r="R176" s="15"/>
      <c r="S176" s="15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5"/>
      <c r="AG176" s="25"/>
      <c r="AH176" s="25"/>
      <c r="AI176" s="25"/>
      <c r="AJ176" s="25"/>
      <c r="AK176" s="22"/>
      <c r="AL176" s="15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5"/>
      <c r="R177" s="15"/>
      <c r="S177" s="15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5"/>
      <c r="AG177" s="25"/>
      <c r="AH177" s="25"/>
      <c r="AI177" s="25"/>
      <c r="AJ177" s="25"/>
      <c r="AK177" s="22"/>
      <c r="AL177" s="15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5"/>
      <c r="R178" s="15"/>
      <c r="S178" s="15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5"/>
      <c r="AG178" s="25"/>
      <c r="AH178" s="25"/>
      <c r="AI178" s="25"/>
      <c r="AJ178" s="25"/>
      <c r="AK178" s="22"/>
      <c r="AL178" s="15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5"/>
      <c r="R179" s="15"/>
      <c r="S179" s="15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5"/>
      <c r="AG179" s="25"/>
      <c r="AH179" s="25"/>
      <c r="AI179" s="25"/>
      <c r="AJ179" s="25"/>
      <c r="AK179" s="22"/>
      <c r="AL179" s="15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5"/>
      <c r="R180" s="15"/>
      <c r="S180" s="15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5"/>
      <c r="AG180" s="25"/>
      <c r="AH180" s="25"/>
      <c r="AI180" s="25"/>
      <c r="AJ180" s="25"/>
      <c r="AK180" s="22"/>
      <c r="AL180" s="15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A181" s="22"/>
      <c r="B181" s="22"/>
      <c r="C181" s="22"/>
      <c r="D181" s="22"/>
      <c r="L181"/>
      <c r="M181"/>
      <c r="N181"/>
      <c r="O181"/>
      <c r="P181"/>
      <c r="Q181" s="15"/>
      <c r="R181" s="15"/>
      <c r="S181" s="15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5"/>
      <c r="AG181" s="25"/>
      <c r="AH181" s="25"/>
      <c r="AI181" s="25"/>
      <c r="AJ181" s="25"/>
      <c r="AK181" s="22"/>
      <c r="AL181" s="15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A182" s="22"/>
      <c r="B182" s="22"/>
      <c r="C182" s="22"/>
      <c r="D182" s="22"/>
      <c r="L182"/>
      <c r="M182"/>
      <c r="N182"/>
      <c r="O182"/>
      <c r="P182"/>
      <c r="Q182" s="15"/>
      <c r="R182" s="15"/>
      <c r="S182" s="15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5"/>
      <c r="AG182" s="25"/>
      <c r="AH182" s="25"/>
      <c r="AI182" s="25"/>
      <c r="AJ182" s="25"/>
      <c r="AK182" s="22"/>
      <c r="AL182" s="15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</row>
    <row r="183" spans="1:57" ht="14.25" x14ac:dyDescent="0.2">
      <c r="L183"/>
      <c r="M183"/>
      <c r="N183"/>
      <c r="O183"/>
      <c r="P183"/>
      <c r="Q183" s="15"/>
      <c r="R183" s="15"/>
      <c r="S183" s="1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2"/>
      <c r="AL183" s="15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</row>
    <row r="184" spans="1:57" ht="14.25" x14ac:dyDescent="0.2">
      <c r="L184"/>
      <c r="M184"/>
      <c r="N184"/>
      <c r="O184"/>
      <c r="P184"/>
      <c r="Q184" s="15"/>
      <c r="R184" s="15"/>
      <c r="S184" s="1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2"/>
      <c r="AL184" s="15"/>
    </row>
    <row r="185" spans="1:57" ht="14.25" x14ac:dyDescent="0.2">
      <c r="L185"/>
      <c r="M185"/>
      <c r="N185"/>
      <c r="O185"/>
      <c r="P185"/>
      <c r="Q185" s="15"/>
      <c r="R185" s="15"/>
      <c r="S185" s="1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2"/>
      <c r="AL185" s="15"/>
    </row>
    <row r="186" spans="1:57" ht="14.25" x14ac:dyDescent="0.2">
      <c r="L186"/>
      <c r="M186"/>
      <c r="N186"/>
      <c r="O186"/>
      <c r="P186"/>
      <c r="Q186" s="15"/>
      <c r="R186" s="15"/>
      <c r="S186" s="1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2"/>
      <c r="AL186" s="15"/>
    </row>
    <row r="187" spans="1:57" ht="14.25" x14ac:dyDescent="0.2">
      <c r="L187" s="15"/>
      <c r="M187" s="15"/>
      <c r="N187" s="15"/>
      <c r="O187" s="15"/>
      <c r="P187" s="15"/>
      <c r="R187" s="15"/>
      <c r="S187" s="1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2"/>
      <c r="AL187" s="15"/>
    </row>
    <row r="188" spans="1:57" ht="14.25" x14ac:dyDescent="0.2">
      <c r="L188" s="15"/>
      <c r="M188" s="15"/>
      <c r="N188" s="15"/>
      <c r="O188" s="15"/>
      <c r="P188" s="15"/>
      <c r="R188" s="15"/>
      <c r="S188" s="1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2"/>
      <c r="AL188" s="15"/>
    </row>
    <row r="189" spans="1:57" ht="14.25" x14ac:dyDescent="0.2">
      <c r="L189" s="15"/>
      <c r="M189" s="15"/>
      <c r="N189" s="15"/>
      <c r="O189" s="15"/>
      <c r="P189" s="15"/>
      <c r="R189" s="15"/>
      <c r="S189" s="1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2"/>
      <c r="AL189" s="15"/>
    </row>
    <row r="190" spans="1:57" ht="14.25" x14ac:dyDescent="0.2">
      <c r="L190" s="15"/>
      <c r="M190" s="15"/>
      <c r="N190" s="15"/>
      <c r="O190" s="15"/>
      <c r="P190" s="15"/>
      <c r="R190" s="15"/>
      <c r="S190" s="1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5"/>
      <c r="AL190" s="15"/>
    </row>
    <row r="191" spans="1:57" x14ac:dyDescent="0.25">
      <c r="R191" s="24"/>
      <c r="S191" s="24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4"/>
      <c r="S192" s="24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4"/>
      <c r="S193" s="24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L194"/>
      <c r="M194"/>
      <c r="N194"/>
      <c r="O194"/>
      <c r="P194"/>
      <c r="R194" s="24"/>
      <c r="S194" s="24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2018-11-27T11:21:12Z</dcterms:modified>
</cp:coreProperties>
</file>