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E9" i="5"/>
  <c r="E13" i="5" s="1"/>
  <c r="E15" i="5" s="1"/>
  <c r="F15" i="5" l="1"/>
  <c r="N15" i="5" s="1"/>
  <c r="K14" i="5"/>
  <c r="K15" i="5" s="1"/>
  <c r="O15" i="5"/>
  <c r="J15" i="5"/>
  <c r="O14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<sst xmlns="http://schemas.openxmlformats.org/spreadsheetml/2006/main" count="78" uniqueCount="34">
  <si>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</si>
  <si>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</si>
  <si>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</si>
  <si>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</si>
  <si>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</si>
  <si>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</si>
  <si>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</si>
  <si>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</si>
  <si>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</si>
  <si>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</si>
  <si>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</si>
  <si>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</si>
  <si>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</si>
  <si>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</si>
  <si>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</si>
  <si>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</si>
  <si>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</si>
  <si>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</si>
  <si>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</si>
  <si>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</si>
  <si>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</si>
  <si>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</si>
  <si>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</si>
  <si>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</si>
  <si>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</si>
  <si>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Matti Toivola</t>
  </si>
  <si>
    <t>5.</t>
  </si>
  <si>
    <t>NJ</t>
  </si>
  <si>
    <t>6.</t>
  </si>
  <si>
    <t>31.1.1996</t>
  </si>
  <si>
    <t>8.</t>
  </si>
  <si>
    <t>NJ  2</t>
  </si>
  <si>
    <t>B-poikien SM-sarja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</si>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</sst>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30</v>
      </c>
      <c r="Z4" s="1" t="s">
        <v>31</v>
      </c>
      <c r="AA4" s="12">
        <v>3</v>
      </c>
      <c r="AB4" s="12">
        <v>0</v>
      </c>
      <c r="AC4" s="12">
        <v>1</v>
      </c>
      <c r="AD4" s="12">
        <v>8</v>
      </c>
      <c r="AE4" s="12">
        <v>9</v>
      </c>
      <c r="AF4" s="68">
        <v>0.5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33</v>
      </c>
      <c r="Z5" s="1" t="s">
        <v>27</v>
      </c>
      <c r="AA5" s="12"/>
      <c r="AB5" s="70" t="s">
        <v>32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26</v>
      </c>
      <c r="Z6" s="1" t="s">
        <v>27</v>
      </c>
      <c r="AA6" s="12">
        <v>3</v>
      </c>
      <c r="AB6" s="12">
        <v>0</v>
      </c>
      <c r="AC6" s="12">
        <v>1</v>
      </c>
      <c r="AD6" s="12">
        <v>2</v>
      </c>
      <c r="AE6" s="12">
        <v>11</v>
      </c>
      <c r="AF6" s="68">
        <v>0.64700000000000002</v>
      </c>
      <c r="AG6" s="69">
        <v>17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27</v>
      </c>
      <c r="AA7" s="12">
        <v>2</v>
      </c>
      <c r="AB7" s="12">
        <v>0</v>
      </c>
      <c r="AC7" s="12">
        <v>1</v>
      </c>
      <c r="AD7" s="12">
        <v>1</v>
      </c>
      <c r="AE7" s="12">
        <v>9</v>
      </c>
      <c r="AF7" s="68">
        <v>0.5</v>
      </c>
      <c r="AG7" s="69">
        <v>18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28</v>
      </c>
      <c r="Z8" s="1" t="s">
        <v>27</v>
      </c>
      <c r="AA8" s="12">
        <v>4</v>
      </c>
      <c r="AB8" s="12">
        <v>0</v>
      </c>
      <c r="AC8" s="12">
        <v>1</v>
      </c>
      <c r="AD8" s="12">
        <v>12</v>
      </c>
      <c r="AE8" s="12">
        <v>19</v>
      </c>
      <c r="AF8" s="68">
        <v>0.57569999999999999</v>
      </c>
      <c r="AG8" s="69">
        <v>33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4</v>
      </c>
      <c r="AD9" s="36">
        <f>SUM(AD4:AD8)</f>
        <v>23</v>
      </c>
      <c r="AE9" s="36">
        <f>SUM(AE4:AE8)</f>
        <v>48</v>
      </c>
      <c r="AF9" s="37">
        <f>PRODUCT(AE9/AG9)</f>
        <v>0.55813953488372092</v>
      </c>
      <c r="AG9" s="21">
        <f>SUM(AG4:AG8)</f>
        <v>86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12</v>
      </c>
      <c r="F14" s="47">
        <f>PRODUCT(AB9+AN9)</f>
        <v>0</v>
      </c>
      <c r="G14" s="47">
        <f>PRODUCT(AC9+AO9)</f>
        <v>4</v>
      </c>
      <c r="H14" s="47">
        <f>PRODUCT(AD9+AP9)</f>
        <v>23</v>
      </c>
      <c r="I14" s="47">
        <f>PRODUCT(AE9+AQ9)</f>
        <v>48</v>
      </c>
      <c r="J14" s="60">
        <f>PRODUCT(I14/K14)</f>
        <v>0.55813953488372092</v>
      </c>
      <c r="K14" s="10">
        <f>PRODUCT(AG9+AS9)</f>
        <v>86</v>
      </c>
      <c r="L14" s="53">
        <f>PRODUCT((F14+G14)/E14)</f>
        <v>0.33333333333333331</v>
      </c>
      <c r="M14" s="53">
        <f>PRODUCT(H14/E14)</f>
        <v>1.9166666666666667</v>
      </c>
      <c r="N14" s="53">
        <f>PRODUCT((F14+G14+H14)/E14)</f>
        <v>2.25</v>
      </c>
      <c r="O14" s="53">
        <f>PRODUCT(I14/E14)</f>
        <v>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12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23</v>
      </c>
      <c r="I15" s="47">
        <f t="shared" si="0"/>
        <v>48</v>
      </c>
      <c r="J15" s="60">
        <f>PRODUCT(I15/K15)</f>
        <v>0.55813953488372092</v>
      </c>
      <c r="K15" s="16">
        <f>SUM(K12:K14)</f>
        <v>86</v>
      </c>
      <c r="L15" s="53">
        <f>PRODUCT((F15+G15)/E15)</f>
        <v>0.33333333333333331</v>
      </c>
      <c r="M15" s="53">
        <f>PRODUCT(H15/E15)</f>
        <v>1.9166666666666667</v>
      </c>
      <c r="N15" s="53">
        <f>PRODUCT((F15+G15+H15)/E15)</f>
        <v>2.25</v>
      </c>
      <c r="O15" s="53">
        <f>PRODUCT(I15/E15)</f>
        <v>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2018-11-27T11:00:02Z</dcterms:modified>
</cp:coreProperties>
</file>