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H9" i="1" l="1"/>
  <c r="G9" i="1"/>
  <c r="F9" i="1"/>
  <c r="F12" i="1" s="1"/>
  <c r="E9" i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<sst xmlns="http://schemas.openxmlformats.org/spreadsheetml/2006/main" count="73" uniqueCount="52">
  <si>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</si>
  <si>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</si>
  <si>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</si>
  <si>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</si>
  <si>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</si>
  <si>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</si>
  <si>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</si>
  <si>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</si>
  <si>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</si>
  <si>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</si>
  <si>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</si>
  <si>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</si>
  <si>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</si>
  <si>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</si>
  <si>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</si>
  <si>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</si>
  <si>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</si>
  <si>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</si>
  <si>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</si>
  <si>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</si>
  <si>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</si>
  <si>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</si>
  <si>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</si>
  <si>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</si>
  <si>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</si>
  <si>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</si>
  <si>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</si>
  <si>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</si>
  <si>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</si>
  <si>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</si>
  <si>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</si>
  <si>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</si>
  <si>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</si>
  <si>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</si>
  <si>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</si>
  <si>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</si>
  <si>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</si>
  <si>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</si>
  <si>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</si>
  <si>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</si>
  <si>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</si>
  <si>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OkuP</t>
  </si>
  <si>
    <t>OkuP = Outokummun Partio  (1911)</t>
  </si>
  <si>
    <t>11.</t>
  </si>
  <si>
    <t>30.05. 1965  OkuP - LP  32-7</t>
  </si>
  <si>
    <t>Liisa Toivanen</t>
  </si>
  <si>
    <t>2.  ottelu</t>
  </si>
  <si>
    <t>23.05. 1965  PuMu - OkuP  26-3</t>
  </si>
  <si>
    <t>myöh. Wirmaneva</t>
  </si>
  <si>
    <t>19.2.1947</t>
  </si>
  <si>
    <t xml:space="preserve">  18 v   3 kk   4 pv</t>
  </si>
  <si>
    <t xml:space="preserve">  18 v   3 kk 11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</si>
</sst>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45</v>
      </c>
      <c r="C1" s="2"/>
      <c r="D1" s="3"/>
      <c r="E1" s="4" t="s">
        <v>49</v>
      </c>
      <c r="F1" s="5"/>
      <c r="G1" s="6"/>
      <c r="H1" s="3"/>
      <c r="I1" s="5" t="s">
        <v>48</v>
      </c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43</v>
      </c>
      <c r="D4" s="74" t="s">
        <v>41</v>
      </c>
      <c r="E4" s="27">
        <v>9</v>
      </c>
      <c r="F4" s="27">
        <v>0</v>
      </c>
      <c r="G4" s="27">
        <v>6</v>
      </c>
      <c r="H4" s="27">
        <v>4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9</v>
      </c>
      <c r="F5" s="19">
        <f>SUM(F4:F4)</f>
        <v>0</v>
      </c>
      <c r="G5" s="19">
        <f>SUM(G4:G4)</f>
        <v>6</v>
      </c>
      <c r="H5" s="19">
        <f>SUM(H4:H4)</f>
        <v>4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19.666666666666668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9</v>
      </c>
      <c r="F9" s="27">
        <f>PRODUCT(F5)</f>
        <v>0</v>
      </c>
      <c r="G9" s="27">
        <f>PRODUCT(G5)</f>
        <v>6</v>
      </c>
      <c r="H9" s="27">
        <f>PRODUCT(H5)</f>
        <v>4</v>
      </c>
      <c r="I9" s="27"/>
      <c r="J9" s="1"/>
      <c r="K9" s="41">
        <f>PRODUCT((F9+G9)/E9)</f>
        <v>0.66666666666666663</v>
      </c>
      <c r="L9" s="41">
        <f>PRODUCT(H9/E9)</f>
        <v>0.44444444444444442</v>
      </c>
      <c r="M9" s="41"/>
      <c r="N9" s="30"/>
      <c r="O9" s="25"/>
      <c r="P9" s="59" t="s">
        <v>36</v>
      </c>
      <c r="Q9" s="60"/>
      <c r="R9" s="60"/>
      <c r="S9" s="61" t="s">
        <v>47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 t="s">
        <v>50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44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46</v>
      </c>
      <c r="AE10" s="66"/>
      <c r="AF10" s="68" t="s">
        <v>51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44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46</v>
      </c>
      <c r="AE11" s="66"/>
      <c r="AF11" s="68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9</v>
      </c>
      <c r="F12" s="19">
        <f>SUM(F9:F11)</f>
        <v>0</v>
      </c>
      <c r="G12" s="19">
        <f>SUM(G9:G11)</f>
        <v>6</v>
      </c>
      <c r="H12" s="19">
        <f>SUM(H9:H11)</f>
        <v>4</v>
      </c>
      <c r="I12" s="19"/>
      <c r="J12" s="1"/>
      <c r="K12" s="53">
        <f>PRODUCT((F12+G12)/E12)</f>
        <v>0.66666666666666663</v>
      </c>
      <c r="L12" s="53">
        <f>PRODUCT(H12/E12)</f>
        <v>0.44444444444444442</v>
      </c>
      <c r="M12" s="53"/>
      <c r="N12" s="31"/>
      <c r="O12" s="25"/>
      <c r="P12" s="69" t="s">
        <v>40</v>
      </c>
      <c r="Q12" s="70"/>
      <c r="R12" s="70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/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42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sortState ref="S11:AE12">
    <sortCondition ref="S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2019-02-02T12:23:11Z</dcterms:modified>
</cp:coreProperties>
</file>