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1" l="1"/>
  <c r="M7" i="1"/>
  <c r="M6" i="1"/>
  <c r="M11" i="1" s="1"/>
  <c r="O11" i="1"/>
  <c r="O15" i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N15" i="1"/>
  <c r="I18" i="1" l="1"/>
  <c r="M18" i="1" s="1"/>
  <c r="M15" i="1"/>
  <c r="K15" i="1"/>
  <c r="F18" i="1"/>
  <c r="K18" i="1" s="1"/>
  <c r="L15" i="1"/>
  <c r="H18" i="1"/>
  <c r="L18" i="1" s="1"/>
  <c r="D12" i="1"/>
</calcChain>
</file>

<file path=xl/sharedStrings.xml><?xml version="1.0" encoding="utf-8"?>
<sst xmlns="http://schemas.openxmlformats.org/spreadsheetml/2006/main" count="105" uniqueCount="73">
  <si>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</si>
  <si>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</si>
  <si>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</si>
  <si>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</si>
  <si>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</si>
  <si>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</si>
  <si>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</si>
  <si>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</si>
  <si>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</si>
  <si>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</si>
  <si>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</si>
  <si>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</si>
  <si>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</si>
  <si>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</si>
  <si>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</si>
  <si>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</si>
  <si>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</si>
  <si>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</si>
  <si>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</si>
  <si>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</si>
  <si>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</si>
  <si>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</si>
  <si>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</si>
  <si>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</si>
  <si>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</si>
  <si>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</si>
  <si>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</si>
  <si>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</si>
  <si>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</si>
  <si>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</si>
  <si>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</si>
  <si>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</si>
  <si>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</si>
  <si>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</si>
  <si>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</si>
  <si>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Heli Toivanen</t>
  </si>
  <si>
    <t>7.</t>
  </si>
  <si>
    <t>Tahko</t>
  </si>
  <si>
    <t>----</t>
  </si>
  <si>
    <t>8.</t>
  </si>
  <si>
    <t>4.</t>
  </si>
  <si>
    <t>play off</t>
  </si>
  <si>
    <t>1970</t>
  </si>
  <si>
    <t>Tahko = Hyvinkään Tahko  (1915)</t>
  </si>
  <si>
    <t>ykköspesis</t>
  </si>
  <si>
    <t>RPL</t>
  </si>
  <si>
    <t>RPL = Riihimäen Pallonlyöjät  (1924)</t>
  </si>
  <si>
    <t>ENSIMMÄISET</t>
  </si>
  <si>
    <t>Ottelu</t>
  </si>
  <si>
    <t>Lyöty juoksu</t>
  </si>
  <si>
    <t>Tuotu juoksu</t>
  </si>
  <si>
    <t>Kunnari</t>
  </si>
  <si>
    <t>11.05. 1986  Tahko - Kiri  13-12</t>
  </si>
  <si>
    <t>1.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</si>
  <si>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</si>
  <si>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</si>
  <si>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</si>
  <si>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</si>
  <si>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</si>
  <si>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</si>
  <si>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</si>
  <si>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</si>
  <si>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</si>
  <si>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</si>
  <si>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</si>
  <si>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</si>
  <si>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</si>
  <si>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</si>
  <si>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</si>
  <si>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1987  Vähäkyrö</t>
  </si>
  <si>
    <t xml:space="preserve">  2-3</t>
  </si>
  <si>
    <t>Seppo Anttila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</si>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</sst>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0" fontId="2" fillId="9" borderId="12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1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36</v>
      </c>
      <c r="D4" s="29" t="s">
        <v>37</v>
      </c>
      <c r="E4" s="27">
        <v>18</v>
      </c>
      <c r="F4" s="27">
        <v>0</v>
      </c>
      <c r="G4" s="27">
        <v>7</v>
      </c>
      <c r="H4" s="27">
        <v>6</v>
      </c>
      <c r="I4" s="27">
        <v>38</v>
      </c>
      <c r="J4" s="27">
        <v>11</v>
      </c>
      <c r="K4" s="27">
        <v>13</v>
      </c>
      <c r="L4" s="27">
        <v>7</v>
      </c>
      <c r="M4" s="27">
        <v>7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39</v>
      </c>
      <c r="D6" s="29" t="s">
        <v>37</v>
      </c>
      <c r="E6" s="27">
        <v>17</v>
      </c>
      <c r="F6" s="27">
        <v>1</v>
      </c>
      <c r="G6" s="27">
        <v>5</v>
      </c>
      <c r="H6" s="27">
        <v>11</v>
      </c>
      <c r="I6" s="27">
        <v>42</v>
      </c>
      <c r="J6" s="27">
        <v>17</v>
      </c>
      <c r="K6" s="27">
        <v>10</v>
      </c>
      <c r="L6" s="27">
        <v>9</v>
      </c>
      <c r="M6" s="27">
        <f>PRODUCT(F6+G6)</f>
        <v>6</v>
      </c>
      <c r="N6" s="60" t="s">
        <v>38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40</v>
      </c>
      <c r="D7" s="29" t="s">
        <v>37</v>
      </c>
      <c r="E7" s="27">
        <v>18</v>
      </c>
      <c r="F7" s="27">
        <v>2</v>
      </c>
      <c r="G7" s="27">
        <v>13</v>
      </c>
      <c r="H7" s="27">
        <v>25</v>
      </c>
      <c r="I7" s="27">
        <v>77</v>
      </c>
      <c r="J7" s="27">
        <v>21</v>
      </c>
      <c r="K7" s="27">
        <v>27</v>
      </c>
      <c r="L7" s="27">
        <v>14</v>
      </c>
      <c r="M7" s="27">
        <f>PRODUCT(F7+G7)</f>
        <v>15</v>
      </c>
      <c r="N7" s="60" t="s">
        <v>38</v>
      </c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41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39</v>
      </c>
      <c r="D8" s="29" t="s">
        <v>37</v>
      </c>
      <c r="E8" s="27">
        <v>19</v>
      </c>
      <c r="F8" s="27">
        <v>1</v>
      </c>
      <c r="G8" s="27">
        <v>10</v>
      </c>
      <c r="H8" s="27">
        <v>19</v>
      </c>
      <c r="I8" s="27">
        <v>62</v>
      </c>
      <c r="J8" s="27">
        <v>16</v>
      </c>
      <c r="K8" s="27">
        <v>16</v>
      </c>
      <c r="L8" s="27">
        <v>19</v>
      </c>
      <c r="M8" s="27">
        <f>SUM(F8+G8)</f>
        <v>11</v>
      </c>
      <c r="N8" s="61">
        <v>0.443</v>
      </c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6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3">
        <v>1992</v>
      </c>
      <c r="C10" s="63"/>
      <c r="D10" s="64" t="s">
        <v>45</v>
      </c>
      <c r="E10" s="63"/>
      <c r="F10" s="65" t="s">
        <v>44</v>
      </c>
      <c r="G10" s="66"/>
      <c r="H10" s="67"/>
      <c r="I10" s="63"/>
      <c r="J10" s="63"/>
      <c r="K10" s="63"/>
      <c r="L10" s="63"/>
      <c r="M10" s="63"/>
      <c r="N10" s="68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72</v>
      </c>
      <c r="F11" s="19">
        <f t="shared" si="0"/>
        <v>4</v>
      </c>
      <c r="G11" s="19">
        <f t="shared" si="0"/>
        <v>35</v>
      </c>
      <c r="H11" s="19">
        <f t="shared" si="0"/>
        <v>61</v>
      </c>
      <c r="I11" s="19">
        <f t="shared" si="0"/>
        <v>219</v>
      </c>
      <c r="J11" s="19">
        <f t="shared" si="0"/>
        <v>65</v>
      </c>
      <c r="K11" s="19">
        <f t="shared" si="0"/>
        <v>66</v>
      </c>
      <c r="L11" s="19">
        <f t="shared" si="0"/>
        <v>49</v>
      </c>
      <c r="M11" s="19">
        <f t="shared" si="0"/>
        <v>39</v>
      </c>
      <c r="N11" s="31">
        <v>0.443</v>
      </c>
      <c r="O11" s="32">
        <f t="shared" ref="O11:AE11" si="1">SUM(O4:O10)</f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184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47</v>
      </c>
      <c r="Q14" s="13"/>
      <c r="R14" s="13"/>
      <c r="S14" s="13"/>
      <c r="T14" s="69"/>
      <c r="U14" s="69"/>
      <c r="V14" s="69"/>
      <c r="W14" s="69"/>
      <c r="X14" s="69"/>
      <c r="Y14" s="13"/>
      <c r="Z14" s="13"/>
      <c r="AA14" s="13"/>
      <c r="AB14" s="12"/>
      <c r="AC14" s="13"/>
      <c r="AD14" s="13"/>
      <c r="AE14" s="13"/>
      <c r="AF14" s="7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72</v>
      </c>
      <c r="F15" s="27">
        <f>PRODUCT(F11)</f>
        <v>4</v>
      </c>
      <c r="G15" s="27">
        <f>PRODUCT(G11)</f>
        <v>35</v>
      </c>
      <c r="H15" s="27">
        <f>PRODUCT(H11)</f>
        <v>61</v>
      </c>
      <c r="I15" s="27">
        <f>PRODUCT(I11)</f>
        <v>219</v>
      </c>
      <c r="J15" s="1"/>
      <c r="K15" s="43">
        <f>PRODUCT((F15+G15)/E15)</f>
        <v>0.54166666666666663</v>
      </c>
      <c r="L15" s="43">
        <f>PRODUCT(H15/E15)</f>
        <v>0.84722222222222221</v>
      </c>
      <c r="M15" s="43">
        <f>PRODUCT(I15/E15)</f>
        <v>3.0416666666666665</v>
      </c>
      <c r="N15" s="30">
        <f>PRODUCT(N11)</f>
        <v>0.443</v>
      </c>
      <c r="O15" s="25">
        <f>PRODUCT(O11)</f>
        <v>0</v>
      </c>
      <c r="P15" s="71" t="s">
        <v>48</v>
      </c>
      <c r="Q15" s="72"/>
      <c r="R15" s="72"/>
      <c r="S15" s="73" t="s">
        <v>52</v>
      </c>
      <c r="T15" s="73"/>
      <c r="U15" s="73"/>
      <c r="V15" s="73"/>
      <c r="W15" s="73"/>
      <c r="X15" s="73"/>
      <c r="Y15" s="73"/>
      <c r="Z15" s="73"/>
      <c r="AA15" s="73"/>
      <c r="AB15" s="74"/>
      <c r="AC15" s="73"/>
      <c r="AD15" s="75" t="s">
        <v>53</v>
      </c>
      <c r="AE15" s="73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7" t="s">
        <v>49</v>
      </c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80"/>
      <c r="AC16" s="79"/>
      <c r="AD16" s="79"/>
      <c r="AE16" s="81"/>
      <c r="AF16" s="82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7" t="s">
        <v>50</v>
      </c>
      <c r="Q17" s="7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80"/>
      <c r="AC17" s="79"/>
      <c r="AD17" s="79"/>
      <c r="AE17" s="81"/>
      <c r="AF17" s="82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52" t="s">
        <v>20</v>
      </c>
      <c r="C18" s="53"/>
      <c r="D18" s="54"/>
      <c r="E18" s="19">
        <f>SUM(E15:E17)</f>
        <v>72</v>
      </c>
      <c r="F18" s="19">
        <f>SUM(F15:F17)</f>
        <v>4</v>
      </c>
      <c r="G18" s="19">
        <f>SUM(G15:G17)</f>
        <v>35</v>
      </c>
      <c r="H18" s="19">
        <f>SUM(H15:H17)</f>
        <v>61</v>
      </c>
      <c r="I18" s="19">
        <f>SUM(I15:I17)</f>
        <v>219</v>
      </c>
      <c r="J18" s="1"/>
      <c r="K18" s="55">
        <f>PRODUCT((F18+G18)/E18)</f>
        <v>0.54166666666666663</v>
      </c>
      <c r="L18" s="55">
        <f>PRODUCT(H18/E18)</f>
        <v>0.84722222222222221</v>
      </c>
      <c r="M18" s="55">
        <f>PRODUCT(I18/E18)</f>
        <v>3.0416666666666665</v>
      </c>
      <c r="N18" s="31">
        <v>0.443</v>
      </c>
      <c r="O18" s="25">
        <f>SUM(O15:O17)</f>
        <v>0</v>
      </c>
      <c r="P18" s="83" t="s">
        <v>51</v>
      </c>
      <c r="Q18" s="84"/>
      <c r="R18" s="84"/>
      <c r="S18" s="85"/>
      <c r="T18" s="85"/>
      <c r="U18" s="85"/>
      <c r="V18" s="85"/>
      <c r="W18" s="85"/>
      <c r="X18" s="85"/>
      <c r="Y18" s="85"/>
      <c r="Z18" s="85"/>
      <c r="AA18" s="85"/>
      <c r="AB18" s="86"/>
      <c r="AC18" s="85"/>
      <c r="AD18" s="85"/>
      <c r="AE18" s="87"/>
      <c r="AF18" s="88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1" t="s">
        <v>34</v>
      </c>
      <c r="C20" s="1"/>
      <c r="D20" s="62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1"/>
      <c r="C21" s="1"/>
      <c r="D21" s="1" t="s">
        <v>46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</sheetData>
  <sortState ref="B8:AF11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9" t="s">
        <v>54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67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35</v>
      </c>
      <c r="C2" s="4" t="s">
        <v>42</v>
      </c>
      <c r="D2" s="12"/>
      <c r="E2" s="12"/>
      <c r="F2" s="93"/>
      <c r="G2" s="9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70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55</v>
      </c>
      <c r="C3" s="23" t="s">
        <v>56</v>
      </c>
      <c r="D3" s="96" t="s">
        <v>57</v>
      </c>
      <c r="E3" s="97" t="s">
        <v>1</v>
      </c>
      <c r="F3" s="25"/>
      <c r="G3" s="98" t="s">
        <v>58</v>
      </c>
      <c r="H3" s="99" t="s">
        <v>59</v>
      </c>
      <c r="I3" s="99" t="s">
        <v>31</v>
      </c>
      <c r="J3" s="18" t="s">
        <v>60</v>
      </c>
      <c r="K3" s="100" t="s">
        <v>61</v>
      </c>
      <c r="L3" s="100" t="s">
        <v>62</v>
      </c>
      <c r="M3" s="98" t="s">
        <v>63</v>
      </c>
      <c r="N3" s="98" t="s">
        <v>30</v>
      </c>
      <c r="O3" s="99" t="s">
        <v>64</v>
      </c>
      <c r="P3" s="98" t="s">
        <v>59</v>
      </c>
      <c r="Q3" s="98" t="s">
        <v>3</v>
      </c>
      <c r="R3" s="98">
        <v>1</v>
      </c>
      <c r="S3" s="98">
        <v>2</v>
      </c>
      <c r="T3" s="98">
        <v>3</v>
      </c>
      <c r="U3" s="98" t="s">
        <v>65</v>
      </c>
      <c r="V3" s="18" t="s">
        <v>21</v>
      </c>
      <c r="W3" s="17" t="s">
        <v>66</v>
      </c>
      <c r="X3" s="17" t="s">
        <v>67</v>
      </c>
      <c r="Y3" s="92"/>
      <c r="Z3" s="92"/>
      <c r="AA3" s="92"/>
      <c r="AB3" s="92"/>
      <c r="AC3" s="92"/>
      <c r="AD3" s="92"/>
    </row>
    <row r="4" spans="1:30" x14ac:dyDescent="0.25">
      <c r="A4" s="9"/>
      <c r="B4" s="111" t="s">
        <v>69</v>
      </c>
      <c r="C4" s="111" t="s">
        <v>70</v>
      </c>
      <c r="D4" s="112" t="s">
        <v>68</v>
      </c>
      <c r="E4" s="108"/>
      <c r="F4" s="109"/>
      <c r="G4" s="110">
        <v>1</v>
      </c>
      <c r="H4" s="113"/>
      <c r="I4" s="110"/>
      <c r="J4" s="114"/>
      <c r="K4" s="114"/>
      <c r="L4" s="114"/>
      <c r="M4" s="114">
        <v>1</v>
      </c>
      <c r="N4" s="110"/>
      <c r="O4" s="113"/>
      <c r="P4" s="110"/>
      <c r="Q4" s="115"/>
      <c r="R4" s="115"/>
      <c r="S4" s="115"/>
      <c r="T4" s="115"/>
      <c r="U4" s="115"/>
      <c r="V4" s="116"/>
      <c r="W4" s="117" t="s">
        <v>71</v>
      </c>
      <c r="X4" s="110" t="s">
        <v>72</v>
      </c>
      <c r="Y4" s="92"/>
      <c r="Z4" s="92"/>
      <c r="AA4" s="92"/>
      <c r="AB4" s="92"/>
      <c r="AC4" s="92"/>
      <c r="AD4" s="92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92"/>
      <c r="Z5" s="92"/>
      <c r="AA5" s="92"/>
      <c r="AB5" s="92"/>
      <c r="AC5" s="92"/>
      <c r="AD5" s="92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2019-02-02T12:23:51Z</dcterms:modified>
</cp:coreProperties>
</file>