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9" i="1" l="1"/>
  <c r="O5" i="1"/>
  <c r="AJ18" i="1" l="1"/>
  <c r="AI18" i="1"/>
  <c r="AH18" i="1"/>
  <c r="AG18" i="1"/>
  <c r="AF18" i="1"/>
  <c r="AE18" i="1"/>
  <c r="AD18" i="1"/>
  <c r="AC18" i="1"/>
  <c r="AB18" i="1"/>
  <c r="AA18" i="1"/>
  <c r="Z18" i="1"/>
  <c r="Y18" i="1"/>
  <c r="I23" i="1" s="1"/>
  <c r="N23" i="1" s="1"/>
  <c r="X18" i="1"/>
  <c r="H23" i="1" s="1"/>
  <c r="W18" i="1"/>
  <c r="G23" i="1" s="1"/>
  <c r="V18" i="1"/>
  <c r="F23" i="1" s="1"/>
  <c r="U18" i="1"/>
  <c r="E23" i="1" s="1"/>
  <c r="O18" i="1"/>
  <c r="O22" i="1" s="1"/>
  <c r="O25" i="1" s="1"/>
  <c r="M18" i="1"/>
  <c r="L18" i="1"/>
  <c r="K18" i="1"/>
  <c r="J18" i="1"/>
  <c r="I18" i="1"/>
  <c r="H18" i="1"/>
  <c r="H22" i="1" s="1"/>
  <c r="G18" i="1"/>
  <c r="G22" i="1" s="1"/>
  <c r="F18" i="1"/>
  <c r="F22" i="1" s="1"/>
  <c r="E18" i="1"/>
  <c r="E22" i="1" s="1"/>
  <c r="K23" i="1" l="1"/>
  <c r="I22" i="1"/>
  <c r="I25" i="1" s="1"/>
  <c r="D19" i="1"/>
  <c r="K22" i="1"/>
  <c r="H25" i="1"/>
  <c r="M23" i="1"/>
  <c r="G25" i="1"/>
  <c r="F25" i="1"/>
  <c r="L23" i="1"/>
  <c r="M22" i="1"/>
  <c r="L22" i="1"/>
  <c r="E25" i="1"/>
  <c r="N18" i="1"/>
  <c r="N22" i="1" s="1"/>
  <c r="L25" i="1" l="1"/>
  <c r="K25" i="1"/>
  <c r="M25" i="1"/>
  <c r="N25" i="1"/>
</calcChain>
</file>

<file path=xl/sharedStrings.xml><?xml version="1.0" encoding="utf-8"?>
<sst xmlns="http://schemas.openxmlformats.org/spreadsheetml/2006/main" count="157" uniqueCount="108">
  <si>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</si>
  <si>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</si>
  <si>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</si>
  <si>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</si>
  <si>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</si>
  <si>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</si>
  <si>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</si>
  <si>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</si>
  <si>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</si>
  <si>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</si>
  <si>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</si>
  <si>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</si>
  <si>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</si>
  <si>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</si>
  <si>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</si>
  <si>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</si>
  <si>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</si>
  <si>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</si>
  <si>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</si>
  <si>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</si>
  <si>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</si>
  <si>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</si>
  <si>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</si>
  <si>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</si>
  <si>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</si>
  <si>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</si>
  <si>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</si>
  <si>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</si>
  <si>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</si>
  <si>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</si>
  <si>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</si>
  <si>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</si>
  <si>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</si>
  <si>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</si>
  <si>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</si>
  <si>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</si>
  <si>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Laura Toikkanen</t>
  </si>
  <si>
    <t>1.  ottelu</t>
  </si>
  <si>
    <t>SiiPe</t>
  </si>
  <si>
    <t>10.</t>
  </si>
  <si>
    <t>SiiPe  2</t>
  </si>
  <si>
    <t>ykköspesis</t>
  </si>
  <si>
    <t>18.05. 2011  SiiPe - PeTo-Jussit  2-0  (7-1, 2-1)</t>
  </si>
  <si>
    <t xml:space="preserve">  15 v   7 kk 29 pv</t>
  </si>
  <si>
    <t>suomensarja</t>
  </si>
  <si>
    <t>Seurat</t>
  </si>
  <si>
    <t>SiiPe  = Siilinjärven Pesis  (1987)</t>
  </si>
  <si>
    <t>VuVe</t>
  </si>
  <si>
    <t>VuVe  2</t>
  </si>
  <si>
    <t>30.06. 2013  ViU - VuVe  1-0  (6-1, 7-7)</t>
  </si>
  <si>
    <t>13.  ottelu</t>
  </si>
  <si>
    <t xml:space="preserve">  17 v   9 kk 11 pv</t>
  </si>
  <si>
    <t>VuVe = Vuokatin Veto  (1946)</t>
  </si>
  <si>
    <t>8.</t>
  </si>
  <si>
    <t>Pilke</t>
  </si>
  <si>
    <t>Pilke = Reisjärven Pilke  (1945)</t>
  </si>
  <si>
    <t>Pesä Ysit  2</t>
  </si>
  <si>
    <t>9.</t>
  </si>
  <si>
    <t xml:space="preserve">Pesä Ysit   </t>
  </si>
  <si>
    <t>Pesä Ysit = Pesä Ysit, Lappeenranta  (1976)</t>
  </si>
  <si>
    <t>14.05. 2014  Pesä Ysit - ViU  2-1  (2-4, 2-1, 1-0)</t>
  </si>
  <si>
    <t>16.  ottelu</t>
  </si>
  <si>
    <t xml:space="preserve">  18 v   7 kk 25 pv</t>
  </si>
  <si>
    <t>19.9.1995   Kuopio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</si>
  <si>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</si>
  <si>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</si>
  <si>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</si>
  <si>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</si>
  <si>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</si>
  <si>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</si>
  <si>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</si>
  <si>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</si>
  <si>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</si>
  <si>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</si>
  <si>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</si>
  <si>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</si>
  <si>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</si>
  <si>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</si>
  <si>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2013  Hyvinkää</t>
  </si>
  <si>
    <t>Itä</t>
  </si>
  <si>
    <t>s</t>
  </si>
  <si>
    <t>Iivo Parviainen</t>
  </si>
  <si>
    <t>21.07. 2012  Sotkamo</t>
  </si>
  <si>
    <t>Marko Haverinen</t>
  </si>
  <si>
    <t>6.</t>
  </si>
  <si>
    <t>Lukko</t>
  </si>
  <si>
    <t>Fera = Fera, Rauma (1958)</t>
  </si>
  <si>
    <t>Lukko = Fera</t>
  </si>
  <si>
    <t>77.  ottelu</t>
  </si>
  <si>
    <t>23.05. 2017  Pesä Ysit - Lukko  2-1  (0-4, 7-4, 0-0, 2-1)</t>
  </si>
  <si>
    <t xml:space="preserve">  21 v   8 kk   4 pv</t>
  </si>
  <si>
    <t>Puijon Pesis  (2009),  kasvattajaseura</t>
  </si>
  <si>
    <t>1.</t>
  </si>
  <si>
    <t>Kirittäret</t>
  </si>
  <si>
    <t>Kirittäret = Jyväskylän Pesis  (2004)</t>
  </si>
  <si>
    <t xml:space="preserve">  0-2  (2-8, 2-4)</t>
  </si>
  <si>
    <t>3/4</t>
  </si>
  <si>
    <t>1/2</t>
  </si>
  <si>
    <t>2/2</t>
  </si>
  <si>
    <t xml:space="preserve">  0-2  (0-1, 1-3)</t>
  </si>
  <si>
    <t>0/4</t>
  </si>
  <si>
    <t>0/3</t>
  </si>
  <si>
    <t>0/1</t>
  </si>
  <si>
    <t>3/8</t>
  </si>
  <si>
    <t>1/5</t>
  </si>
  <si>
    <t>L+T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</si>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</sst>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165" fontId="2" fillId="9" borderId="9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5" customWidth="1"/>
    <col min="4" max="4" width="12.5703125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7109375" style="66" customWidth="1"/>
    <col min="16" max="19" width="5.7109375" style="66" customWidth="1"/>
    <col min="20" max="20" width="0.7109375" style="66" customWidth="1"/>
    <col min="21" max="28" width="5.7109375" style="66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36</v>
      </c>
      <c r="C1" s="2"/>
      <c r="D1" s="3"/>
      <c r="E1" s="4" t="s">
        <v>63</v>
      </c>
      <c r="F1" s="5"/>
      <c r="G1" s="5"/>
      <c r="H1" s="6"/>
      <c r="I1" s="3"/>
      <c r="J1" s="5"/>
      <c r="K1" s="5"/>
      <c r="L1" s="5"/>
      <c r="M1" s="3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105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2011</v>
      </c>
      <c r="C4" s="26"/>
      <c r="D4" s="27" t="s">
        <v>40</v>
      </c>
      <c r="E4" s="26"/>
      <c r="F4" s="28" t="s">
        <v>41</v>
      </c>
      <c r="G4" s="68"/>
      <c r="H4" s="67"/>
      <c r="I4" s="26"/>
      <c r="J4" s="26"/>
      <c r="K4" s="26"/>
      <c r="L4" s="26"/>
      <c r="M4" s="26"/>
      <c r="N4" s="29"/>
      <c r="O4" s="30"/>
      <c r="P4" s="18"/>
      <c r="Q4" s="18"/>
      <c r="R4" s="18"/>
      <c r="S4" s="18"/>
      <c r="T4" s="41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1"/>
      <c r="AH4" s="31"/>
      <c r="AI4" s="31"/>
      <c r="AJ4" s="31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31">
        <v>2011</v>
      </c>
      <c r="C5" s="31" t="s">
        <v>39</v>
      </c>
      <c r="D5" s="33" t="s">
        <v>38</v>
      </c>
      <c r="E5" s="31">
        <v>11</v>
      </c>
      <c r="F5" s="31">
        <v>0</v>
      </c>
      <c r="G5" s="31">
        <v>0</v>
      </c>
      <c r="H5" s="31">
        <v>0</v>
      </c>
      <c r="I5" s="31">
        <v>9</v>
      </c>
      <c r="J5" s="31">
        <v>8</v>
      </c>
      <c r="K5" s="31">
        <v>0</v>
      </c>
      <c r="L5" s="31">
        <v>1</v>
      </c>
      <c r="M5" s="31">
        <v>0</v>
      </c>
      <c r="N5" s="34">
        <v>0.28999999999999998</v>
      </c>
      <c r="O5" s="30">
        <f>PRODUCT(I5/N5)</f>
        <v>31.03448275862069</v>
      </c>
      <c r="P5" s="18"/>
      <c r="Q5" s="18"/>
      <c r="R5" s="18"/>
      <c r="S5" s="18"/>
      <c r="T5" s="41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5"/>
      <c r="AH5" s="31"/>
      <c r="AI5" s="31"/>
      <c r="AJ5" s="31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9">
        <v>2012</v>
      </c>
      <c r="C6" s="70"/>
      <c r="D6" s="71" t="s">
        <v>38</v>
      </c>
      <c r="E6" s="69"/>
      <c r="F6" s="72" t="s">
        <v>44</v>
      </c>
      <c r="G6" s="69"/>
      <c r="H6" s="69"/>
      <c r="I6" s="69"/>
      <c r="J6" s="69"/>
      <c r="K6" s="69"/>
      <c r="L6" s="69"/>
      <c r="M6" s="69"/>
      <c r="N6" s="73"/>
      <c r="O6" s="30"/>
      <c r="P6" s="18"/>
      <c r="Q6" s="18"/>
      <c r="R6" s="18"/>
      <c r="S6" s="18"/>
      <c r="T6" s="24"/>
      <c r="U6" s="31"/>
      <c r="V6" s="31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5"/>
      <c r="AH6" s="31"/>
      <c r="AI6" s="31"/>
      <c r="AJ6" s="31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69">
        <v>2013</v>
      </c>
      <c r="C7" s="70"/>
      <c r="D7" s="71" t="s">
        <v>48</v>
      </c>
      <c r="E7" s="69"/>
      <c r="F7" s="72" t="s">
        <v>44</v>
      </c>
      <c r="G7" s="69"/>
      <c r="H7" s="69"/>
      <c r="I7" s="69"/>
      <c r="J7" s="69"/>
      <c r="K7" s="69"/>
      <c r="L7" s="69"/>
      <c r="M7" s="69"/>
      <c r="N7" s="73"/>
      <c r="O7" s="30"/>
      <c r="P7" s="18"/>
      <c r="Q7" s="18"/>
      <c r="R7" s="18"/>
      <c r="S7" s="18"/>
      <c r="T7" s="24"/>
      <c r="U7" s="31"/>
      <c r="V7" s="31"/>
      <c r="W7" s="31"/>
      <c r="X7" s="31"/>
      <c r="Y7" s="31"/>
      <c r="Z7" s="32"/>
      <c r="AA7" s="32"/>
      <c r="AB7" s="32"/>
      <c r="AC7" s="32"/>
      <c r="AD7" s="32"/>
      <c r="AE7" s="31"/>
      <c r="AF7" s="31"/>
      <c r="AG7" s="35"/>
      <c r="AH7" s="31"/>
      <c r="AI7" s="31"/>
      <c r="AJ7" s="31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2013</v>
      </c>
      <c r="C8" s="26"/>
      <c r="D8" s="27" t="s">
        <v>54</v>
      </c>
      <c r="E8" s="26"/>
      <c r="F8" s="28" t="s">
        <v>41</v>
      </c>
      <c r="G8" s="68"/>
      <c r="H8" s="67"/>
      <c r="I8" s="26"/>
      <c r="J8" s="26"/>
      <c r="K8" s="26"/>
      <c r="L8" s="26"/>
      <c r="M8" s="26"/>
      <c r="N8" s="29"/>
      <c r="O8" s="75"/>
      <c r="P8" s="18"/>
      <c r="Q8" s="18"/>
      <c r="R8" s="18"/>
      <c r="S8" s="18"/>
      <c r="T8" s="24"/>
      <c r="U8" s="31"/>
      <c r="V8" s="46"/>
      <c r="W8" s="31"/>
      <c r="X8" s="31"/>
      <c r="Y8" s="31"/>
      <c r="Z8" s="32"/>
      <c r="AA8" s="32"/>
      <c r="AB8" s="32"/>
      <c r="AC8" s="32"/>
      <c r="AD8" s="32"/>
      <c r="AE8" s="31"/>
      <c r="AF8" s="31"/>
      <c r="AG8" s="35"/>
      <c r="AH8" s="31"/>
      <c r="AI8" s="31"/>
      <c r="AJ8" s="31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31">
        <v>2013</v>
      </c>
      <c r="C9" s="31" t="s">
        <v>53</v>
      </c>
      <c r="D9" s="33" t="s">
        <v>47</v>
      </c>
      <c r="E9" s="31">
        <v>2</v>
      </c>
      <c r="F9" s="31">
        <v>0</v>
      </c>
      <c r="G9" s="31">
        <v>0</v>
      </c>
      <c r="H9" s="31">
        <v>2</v>
      </c>
      <c r="I9" s="31">
        <v>4</v>
      </c>
      <c r="J9" s="31">
        <v>4</v>
      </c>
      <c r="K9" s="31">
        <v>0</v>
      </c>
      <c r="L9" s="31">
        <v>0</v>
      </c>
      <c r="M9" s="37">
        <v>0</v>
      </c>
      <c r="N9" s="34">
        <v>0.5</v>
      </c>
      <c r="O9" s="77">
        <f>PRODUCT(I9/N9)</f>
        <v>8</v>
      </c>
      <c r="P9" s="18"/>
      <c r="Q9" s="18"/>
      <c r="R9" s="18"/>
      <c r="S9" s="18"/>
      <c r="T9" s="24"/>
      <c r="U9" s="31">
        <v>2</v>
      </c>
      <c r="V9" s="46">
        <v>0</v>
      </c>
      <c r="W9" s="31">
        <v>0</v>
      </c>
      <c r="X9" s="31">
        <v>0</v>
      </c>
      <c r="Y9" s="31">
        <v>5</v>
      </c>
      <c r="Z9" s="32"/>
      <c r="AA9" s="32"/>
      <c r="AB9" s="32"/>
      <c r="AC9" s="32"/>
      <c r="AD9" s="32"/>
      <c r="AE9" s="31"/>
      <c r="AF9" s="31"/>
      <c r="AG9" s="35"/>
      <c r="AH9" s="31"/>
      <c r="AI9" s="31"/>
      <c r="AJ9" s="31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69">
        <v>2014</v>
      </c>
      <c r="C10" s="70"/>
      <c r="D10" s="71" t="s">
        <v>56</v>
      </c>
      <c r="E10" s="69"/>
      <c r="F10" s="72" t="s">
        <v>44</v>
      </c>
      <c r="G10" s="69"/>
      <c r="H10" s="69"/>
      <c r="I10" s="69"/>
      <c r="J10" s="69"/>
      <c r="K10" s="69"/>
      <c r="L10" s="69"/>
      <c r="M10" s="76"/>
      <c r="N10" s="73"/>
      <c r="O10" s="77"/>
      <c r="P10" s="18"/>
      <c r="Q10" s="18"/>
      <c r="R10" s="18"/>
      <c r="S10" s="18"/>
      <c r="T10" s="24"/>
      <c r="U10" s="31"/>
      <c r="V10" s="46"/>
      <c r="W10" s="31"/>
      <c r="X10" s="31"/>
      <c r="Y10" s="31"/>
      <c r="Z10" s="32"/>
      <c r="AA10" s="32"/>
      <c r="AB10" s="32"/>
      <c r="AC10" s="32"/>
      <c r="AD10" s="32"/>
      <c r="AE10" s="31"/>
      <c r="AF10" s="31"/>
      <c r="AG10" s="35"/>
      <c r="AH10" s="31"/>
      <c r="AI10" s="31"/>
      <c r="AJ10" s="31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31">
        <v>2014</v>
      </c>
      <c r="C11" s="31" t="s">
        <v>57</v>
      </c>
      <c r="D11" s="33" t="s">
        <v>58</v>
      </c>
      <c r="E11" s="31">
        <v>17</v>
      </c>
      <c r="F11" s="31">
        <v>0</v>
      </c>
      <c r="G11" s="31">
        <v>4</v>
      </c>
      <c r="H11" s="31">
        <v>5</v>
      </c>
      <c r="I11" s="31">
        <v>43</v>
      </c>
      <c r="J11" s="31">
        <v>20</v>
      </c>
      <c r="K11" s="31">
        <v>11</v>
      </c>
      <c r="L11" s="31">
        <v>8</v>
      </c>
      <c r="M11" s="37">
        <v>4</v>
      </c>
      <c r="N11" s="34">
        <v>0.42199999999999999</v>
      </c>
      <c r="O11" s="77">
        <f>PRODUCT(I11/N11)</f>
        <v>101.89573459715641</v>
      </c>
      <c r="P11" s="18"/>
      <c r="Q11" s="18"/>
      <c r="R11" s="18"/>
      <c r="S11" s="18"/>
      <c r="T11" s="24"/>
      <c r="U11" s="31"/>
      <c r="V11" s="46"/>
      <c r="W11" s="31"/>
      <c r="X11" s="31"/>
      <c r="Y11" s="31"/>
      <c r="Z11" s="32"/>
      <c r="AA11" s="32"/>
      <c r="AB11" s="32"/>
      <c r="AC11" s="32"/>
      <c r="AD11" s="32"/>
      <c r="AE11" s="31"/>
      <c r="AF11" s="31"/>
      <c r="AG11" s="35"/>
      <c r="AH11" s="31"/>
      <c r="AI11" s="31"/>
      <c r="AJ11" s="31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31">
        <v>2015</v>
      </c>
      <c r="C12" s="31" t="s">
        <v>57</v>
      </c>
      <c r="D12" s="33" t="s">
        <v>58</v>
      </c>
      <c r="E12" s="31">
        <v>24</v>
      </c>
      <c r="F12" s="31">
        <v>0</v>
      </c>
      <c r="G12" s="31">
        <v>2</v>
      </c>
      <c r="H12" s="31">
        <v>14</v>
      </c>
      <c r="I12" s="31">
        <v>59</v>
      </c>
      <c r="J12" s="31">
        <v>16</v>
      </c>
      <c r="K12" s="31">
        <v>27</v>
      </c>
      <c r="L12" s="31">
        <v>14</v>
      </c>
      <c r="M12" s="37">
        <v>2</v>
      </c>
      <c r="N12" s="34">
        <v>0.41249999999999998</v>
      </c>
      <c r="O12" s="77">
        <v>143</v>
      </c>
      <c r="P12" s="18"/>
      <c r="Q12" s="18"/>
      <c r="R12" s="18"/>
      <c r="S12" s="18"/>
      <c r="T12" s="24"/>
      <c r="U12" s="31"/>
      <c r="V12" s="46"/>
      <c r="W12" s="31"/>
      <c r="X12" s="31"/>
      <c r="Y12" s="31"/>
      <c r="Z12" s="32"/>
      <c r="AA12" s="32"/>
      <c r="AB12" s="32"/>
      <c r="AC12" s="32"/>
      <c r="AD12" s="32"/>
      <c r="AE12" s="31"/>
      <c r="AF12" s="31"/>
      <c r="AG12" s="35"/>
      <c r="AH12" s="31"/>
      <c r="AI12" s="31"/>
      <c r="AJ12" s="31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1">
        <v>2016</v>
      </c>
      <c r="C13" s="31" t="s">
        <v>53</v>
      </c>
      <c r="D13" s="33" t="s">
        <v>58</v>
      </c>
      <c r="E13" s="31">
        <v>18</v>
      </c>
      <c r="F13" s="31">
        <v>0</v>
      </c>
      <c r="G13" s="31">
        <v>2</v>
      </c>
      <c r="H13" s="31">
        <v>8</v>
      </c>
      <c r="I13" s="31">
        <v>38</v>
      </c>
      <c r="J13" s="31">
        <v>28</v>
      </c>
      <c r="K13" s="31">
        <v>6</v>
      </c>
      <c r="L13" s="31">
        <v>2</v>
      </c>
      <c r="M13" s="37">
        <v>2</v>
      </c>
      <c r="N13" s="34">
        <v>0.33900000000000002</v>
      </c>
      <c r="O13" s="77">
        <v>112</v>
      </c>
      <c r="P13" s="18"/>
      <c r="Q13" s="18"/>
      <c r="R13" s="18"/>
      <c r="S13" s="18"/>
      <c r="T13" s="24"/>
      <c r="U13" s="31">
        <v>3</v>
      </c>
      <c r="V13" s="46">
        <v>0</v>
      </c>
      <c r="W13" s="31">
        <v>0</v>
      </c>
      <c r="X13" s="31">
        <v>1</v>
      </c>
      <c r="Y13" s="31">
        <v>8</v>
      </c>
      <c r="Z13" s="32"/>
      <c r="AA13" s="32"/>
      <c r="AB13" s="32"/>
      <c r="AC13" s="32"/>
      <c r="AD13" s="32"/>
      <c r="AE13" s="31"/>
      <c r="AF13" s="31"/>
      <c r="AG13" s="35"/>
      <c r="AH13" s="31"/>
      <c r="AI13" s="31"/>
      <c r="AJ13" s="31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31">
        <v>2017</v>
      </c>
      <c r="C14" s="31" t="s">
        <v>84</v>
      </c>
      <c r="D14" s="33" t="s">
        <v>85</v>
      </c>
      <c r="E14" s="31">
        <v>26</v>
      </c>
      <c r="F14" s="31">
        <v>2</v>
      </c>
      <c r="G14" s="31">
        <v>2</v>
      </c>
      <c r="H14" s="31">
        <v>14</v>
      </c>
      <c r="I14" s="31">
        <v>85</v>
      </c>
      <c r="J14" s="31">
        <v>47</v>
      </c>
      <c r="K14" s="31">
        <v>26</v>
      </c>
      <c r="L14" s="31">
        <v>8</v>
      </c>
      <c r="M14" s="37">
        <v>4</v>
      </c>
      <c r="N14" s="34">
        <v>0.50290000000000001</v>
      </c>
      <c r="O14" s="77">
        <v>169</v>
      </c>
      <c r="P14" s="18"/>
      <c r="Q14" s="18"/>
      <c r="R14" s="18"/>
      <c r="S14" s="18"/>
      <c r="T14" s="24"/>
      <c r="U14" s="31"/>
      <c r="V14" s="46"/>
      <c r="W14" s="31"/>
      <c r="X14" s="31"/>
      <c r="Y14" s="31"/>
      <c r="Z14" s="32"/>
      <c r="AA14" s="32"/>
      <c r="AB14" s="32"/>
      <c r="AC14" s="32"/>
      <c r="AD14" s="32"/>
      <c r="AE14" s="31"/>
      <c r="AF14" s="31"/>
      <c r="AG14" s="35"/>
      <c r="AH14" s="31"/>
      <c r="AI14" s="31"/>
      <c r="AJ14" s="31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1">
        <v>2018</v>
      </c>
      <c r="C15" s="31" t="s">
        <v>92</v>
      </c>
      <c r="D15" s="33" t="s">
        <v>93</v>
      </c>
      <c r="E15" s="31">
        <v>26</v>
      </c>
      <c r="F15" s="31">
        <v>0</v>
      </c>
      <c r="G15" s="31">
        <v>10</v>
      </c>
      <c r="H15" s="31">
        <v>7</v>
      </c>
      <c r="I15" s="31">
        <v>70</v>
      </c>
      <c r="J15" s="31">
        <v>8</v>
      </c>
      <c r="K15" s="31">
        <v>39</v>
      </c>
      <c r="L15" s="31">
        <v>13</v>
      </c>
      <c r="M15" s="37">
        <v>10</v>
      </c>
      <c r="N15" s="34">
        <v>0.46350000000000002</v>
      </c>
      <c r="O15" s="77">
        <v>151</v>
      </c>
      <c r="P15" s="18"/>
      <c r="Q15" s="18"/>
      <c r="R15" s="18"/>
      <c r="S15" s="18"/>
      <c r="T15" s="24"/>
      <c r="U15" s="31">
        <v>10</v>
      </c>
      <c r="V15" s="46">
        <v>0</v>
      </c>
      <c r="W15" s="31">
        <v>2</v>
      </c>
      <c r="X15" s="31">
        <v>3</v>
      </c>
      <c r="Y15" s="31">
        <v>17</v>
      </c>
      <c r="Z15" s="32"/>
      <c r="AA15" s="32"/>
      <c r="AB15" s="32"/>
      <c r="AC15" s="32"/>
      <c r="AD15" s="32"/>
      <c r="AE15" s="31"/>
      <c r="AF15" s="31"/>
      <c r="AG15" s="35"/>
      <c r="AH15" s="31">
        <v>1</v>
      </c>
      <c r="AI15" s="31"/>
      <c r="AJ15" s="31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1">
        <v>2019</v>
      </c>
      <c r="C16" s="31" t="s">
        <v>92</v>
      </c>
      <c r="D16" s="33" t="s">
        <v>93</v>
      </c>
      <c r="E16" s="31">
        <v>24</v>
      </c>
      <c r="F16" s="31">
        <v>1</v>
      </c>
      <c r="G16" s="31">
        <v>7</v>
      </c>
      <c r="H16" s="31">
        <v>14</v>
      </c>
      <c r="I16" s="31">
        <v>66</v>
      </c>
      <c r="J16" s="31">
        <v>18</v>
      </c>
      <c r="K16" s="31">
        <v>22</v>
      </c>
      <c r="L16" s="31">
        <v>18</v>
      </c>
      <c r="M16" s="37">
        <v>8</v>
      </c>
      <c r="N16" s="34">
        <v>0.45517241379310347</v>
      </c>
      <c r="O16" s="77">
        <v>145</v>
      </c>
      <c r="P16" s="18"/>
      <c r="Q16" s="18"/>
      <c r="R16" s="18"/>
      <c r="S16" s="18"/>
      <c r="T16" s="24"/>
      <c r="U16" s="31">
        <v>10</v>
      </c>
      <c r="V16" s="46">
        <v>0</v>
      </c>
      <c r="W16" s="31">
        <v>2</v>
      </c>
      <c r="X16" s="31">
        <v>2</v>
      </c>
      <c r="Y16" s="31">
        <v>26</v>
      </c>
      <c r="Z16" s="32"/>
      <c r="AA16" s="32"/>
      <c r="AB16" s="32"/>
      <c r="AC16" s="32"/>
      <c r="AD16" s="32"/>
      <c r="AE16" s="31"/>
      <c r="AF16" s="31"/>
      <c r="AG16" s="35"/>
      <c r="AH16" s="31">
        <v>1</v>
      </c>
      <c r="AI16" s="31"/>
      <c r="AJ16" s="31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1">
        <v>2020</v>
      </c>
      <c r="C17" s="31" t="s">
        <v>92</v>
      </c>
      <c r="D17" s="33" t="s">
        <v>93</v>
      </c>
      <c r="E17" s="31">
        <v>19</v>
      </c>
      <c r="F17" s="31">
        <v>1</v>
      </c>
      <c r="G17" s="31">
        <v>14</v>
      </c>
      <c r="H17" s="31">
        <v>13</v>
      </c>
      <c r="I17" s="31">
        <v>71</v>
      </c>
      <c r="J17" s="31">
        <v>8</v>
      </c>
      <c r="K17" s="31">
        <v>23</v>
      </c>
      <c r="L17" s="31">
        <v>25</v>
      </c>
      <c r="M17" s="31">
        <v>15</v>
      </c>
      <c r="N17" s="34">
        <v>0.55500000000000005</v>
      </c>
      <c r="O17" s="30">
        <v>128</v>
      </c>
      <c r="P17" s="18"/>
      <c r="Q17" s="18"/>
      <c r="R17" s="18"/>
      <c r="S17" s="18"/>
      <c r="T17" s="24"/>
      <c r="U17" s="31">
        <v>9</v>
      </c>
      <c r="V17" s="46">
        <v>1</v>
      </c>
      <c r="W17" s="31">
        <v>9</v>
      </c>
      <c r="X17" s="31">
        <v>2</v>
      </c>
      <c r="Y17" s="31">
        <v>29</v>
      </c>
      <c r="Z17" s="32"/>
      <c r="AA17" s="32"/>
      <c r="AB17" s="32"/>
      <c r="AC17" s="32"/>
      <c r="AD17" s="32"/>
      <c r="AE17" s="31"/>
      <c r="AF17" s="31"/>
      <c r="AG17" s="35"/>
      <c r="AH17" s="31">
        <v>1</v>
      </c>
      <c r="AI17" s="31"/>
      <c r="AJ17" s="31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16" t="s">
        <v>9</v>
      </c>
      <c r="C18" s="17"/>
      <c r="D18" s="15"/>
      <c r="E18" s="18">
        <f t="shared" ref="E18:M18" si="0">SUM(E5:E17)</f>
        <v>167</v>
      </c>
      <c r="F18" s="18">
        <f t="shared" si="0"/>
        <v>4</v>
      </c>
      <c r="G18" s="18">
        <f t="shared" si="0"/>
        <v>41</v>
      </c>
      <c r="H18" s="18">
        <f t="shared" si="0"/>
        <v>77</v>
      </c>
      <c r="I18" s="18">
        <f t="shared" si="0"/>
        <v>445</v>
      </c>
      <c r="J18" s="18">
        <f t="shared" si="0"/>
        <v>157</v>
      </c>
      <c r="K18" s="18">
        <f t="shared" si="0"/>
        <v>154</v>
      </c>
      <c r="L18" s="18">
        <f t="shared" si="0"/>
        <v>89</v>
      </c>
      <c r="M18" s="17">
        <f t="shared" si="0"/>
        <v>45</v>
      </c>
      <c r="N18" s="36">
        <f>PRODUCT(I18/O18)</f>
        <v>0.44998119401169739</v>
      </c>
      <c r="O18" s="74">
        <f t="shared" ref="O18:AJ18" si="1">SUM(O5:O17)</f>
        <v>988.93021735577713</v>
      </c>
      <c r="P18" s="18"/>
      <c r="Q18" s="18"/>
      <c r="R18" s="18"/>
      <c r="S18" s="18"/>
      <c r="T18" s="24"/>
      <c r="U18" s="18">
        <f t="shared" si="1"/>
        <v>34</v>
      </c>
      <c r="V18" s="15">
        <f t="shared" si="1"/>
        <v>1</v>
      </c>
      <c r="W18" s="18">
        <f t="shared" si="1"/>
        <v>13</v>
      </c>
      <c r="X18" s="18">
        <f t="shared" si="1"/>
        <v>8</v>
      </c>
      <c r="Y18" s="18">
        <f t="shared" si="1"/>
        <v>85</v>
      </c>
      <c r="Z18" s="18">
        <f t="shared" si="1"/>
        <v>0</v>
      </c>
      <c r="AA18" s="18">
        <f t="shared" si="1"/>
        <v>0</v>
      </c>
      <c r="AB18" s="18">
        <f t="shared" si="1"/>
        <v>0</v>
      </c>
      <c r="AC18" s="18">
        <f t="shared" si="1"/>
        <v>0</v>
      </c>
      <c r="AD18" s="18">
        <f t="shared" si="1"/>
        <v>0</v>
      </c>
      <c r="AE18" s="18">
        <f t="shared" si="1"/>
        <v>0</v>
      </c>
      <c r="AF18" s="18">
        <f t="shared" si="1"/>
        <v>0</v>
      </c>
      <c r="AG18" s="18">
        <f t="shared" si="1"/>
        <v>0</v>
      </c>
      <c r="AH18" s="18">
        <f t="shared" si="1"/>
        <v>3</v>
      </c>
      <c r="AI18" s="18">
        <f t="shared" si="1"/>
        <v>0</v>
      </c>
      <c r="AJ18" s="18">
        <f t="shared" si="1"/>
        <v>0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33" t="s">
        <v>2</v>
      </c>
      <c r="C19" s="37"/>
      <c r="D19" s="38">
        <f>SUM(F18:H18)+((I18-F18-G18)/3)+(E18/3)+(AE18*25)+(AF18*25)+(AG18*10)+(AH18*25)+(AI18*20)+(AJ18*15)</f>
        <v>386</v>
      </c>
      <c r="E19" s="1"/>
      <c r="F19" s="1"/>
      <c r="G19" s="1"/>
      <c r="H19" s="1"/>
      <c r="I19" s="1"/>
      <c r="J19" s="1"/>
      <c r="K19" s="1"/>
      <c r="L19" s="1"/>
      <c r="M19" s="1"/>
      <c r="N19" s="3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40"/>
      <c r="AJ19" s="1"/>
      <c r="AK19" s="23"/>
      <c r="AL19" s="8"/>
      <c r="AM19" s="8"/>
      <c r="AN19" s="8"/>
      <c r="AO19" s="8"/>
      <c r="AP19" s="8"/>
    </row>
    <row r="20" spans="1:42" s="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9"/>
      <c r="O20" s="41"/>
      <c r="P20" s="41"/>
      <c r="Q20" s="41"/>
      <c r="R20" s="41"/>
      <c r="S20" s="41"/>
      <c r="T20" s="41"/>
      <c r="U20" s="1"/>
      <c r="V20" s="4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22" t="s">
        <v>16</v>
      </c>
      <c r="C21" s="43"/>
      <c r="D21" s="43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25</v>
      </c>
      <c r="L21" s="18" t="s">
        <v>26</v>
      </c>
      <c r="M21" s="18" t="s">
        <v>27</v>
      </c>
      <c r="N21" s="36" t="s">
        <v>35</v>
      </c>
      <c r="O21" s="24"/>
      <c r="P21" s="44" t="s">
        <v>32</v>
      </c>
      <c r="Q21" s="12"/>
      <c r="R21" s="12"/>
      <c r="S21" s="12"/>
      <c r="T21" s="45"/>
      <c r="U21" s="45"/>
      <c r="V21" s="45"/>
      <c r="W21" s="45"/>
      <c r="X21" s="45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7"/>
      <c r="AK21" s="8"/>
      <c r="AL21" s="8"/>
      <c r="AM21" s="8"/>
      <c r="AN21" s="8"/>
      <c r="AO21" s="8"/>
      <c r="AP21" s="8"/>
    </row>
    <row r="22" spans="1:42" ht="15" customHeight="1" x14ac:dyDescent="0.2">
      <c r="A22" s="1"/>
      <c r="B22" s="44" t="s">
        <v>17</v>
      </c>
      <c r="C22" s="12"/>
      <c r="D22" s="47"/>
      <c r="E22" s="31">
        <f>PRODUCT(E18)</f>
        <v>167</v>
      </c>
      <c r="F22" s="31">
        <f>PRODUCT(F18)</f>
        <v>4</v>
      </c>
      <c r="G22" s="31">
        <f>PRODUCT(G18)</f>
        <v>41</v>
      </c>
      <c r="H22" s="31">
        <f>PRODUCT(H18)</f>
        <v>77</v>
      </c>
      <c r="I22" s="31">
        <f>PRODUCT(I18)</f>
        <v>445</v>
      </c>
      <c r="J22" s="1"/>
      <c r="K22" s="48">
        <f>PRODUCT((F22+G22)/E22)</f>
        <v>0.26946107784431139</v>
      </c>
      <c r="L22" s="48">
        <f>PRODUCT(H22/E22)</f>
        <v>0.46107784431137727</v>
      </c>
      <c r="M22" s="48">
        <f>PRODUCT(I22/E22)</f>
        <v>2.6646706586826348</v>
      </c>
      <c r="N22" s="49">
        <f>PRODUCT(N18)</f>
        <v>0.44998119401169739</v>
      </c>
      <c r="O22" s="24">
        <f>PRODUCT(O18)</f>
        <v>988.93021735577713</v>
      </c>
      <c r="P22" s="127" t="s">
        <v>33</v>
      </c>
      <c r="Q22" s="128"/>
      <c r="R22" s="129" t="s">
        <v>42</v>
      </c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30" t="s">
        <v>37</v>
      </c>
      <c r="AD22" s="129"/>
      <c r="AE22" s="129"/>
      <c r="AF22" s="131" t="s">
        <v>43</v>
      </c>
      <c r="AG22" s="129"/>
      <c r="AH22" s="129"/>
      <c r="AI22" s="129"/>
      <c r="AJ22" s="132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50" t="s">
        <v>18</v>
      </c>
      <c r="C23" s="51"/>
      <c r="D23" s="52"/>
      <c r="E23" s="31">
        <f>PRODUCT(U18)</f>
        <v>34</v>
      </c>
      <c r="F23" s="31">
        <f>PRODUCT(V18)</f>
        <v>1</v>
      </c>
      <c r="G23" s="31">
        <f>PRODUCT(W18)</f>
        <v>13</v>
      </c>
      <c r="H23" s="31">
        <f>PRODUCT(X18)</f>
        <v>8</v>
      </c>
      <c r="I23" s="31">
        <f>PRODUCT(Y18)</f>
        <v>85</v>
      </c>
      <c r="J23" s="1"/>
      <c r="K23" s="48">
        <f>PRODUCT((F23+G23)/E23)</f>
        <v>0.41176470588235292</v>
      </c>
      <c r="L23" s="48">
        <f>PRODUCT(H23/E23)</f>
        <v>0.23529411764705882</v>
      </c>
      <c r="M23" s="48">
        <f>PRODUCT(I23/E23)</f>
        <v>2.5</v>
      </c>
      <c r="N23" s="34">
        <f>PRODUCT(I23/O23)</f>
        <v>0.42713567839195982</v>
      </c>
      <c r="O23" s="24">
        <v>199</v>
      </c>
      <c r="P23" s="133" t="s">
        <v>106</v>
      </c>
      <c r="Q23" s="134"/>
      <c r="R23" s="135" t="s">
        <v>60</v>
      </c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6" t="s">
        <v>61</v>
      </c>
      <c r="AD23" s="135"/>
      <c r="AE23" s="135"/>
      <c r="AF23" s="137" t="s">
        <v>62</v>
      </c>
      <c r="AG23" s="135"/>
      <c r="AH23" s="135"/>
      <c r="AI23" s="135"/>
      <c r="AJ23" s="138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53" t="s">
        <v>19</v>
      </c>
      <c r="C24" s="54"/>
      <c r="D24" s="55"/>
      <c r="E24" s="32"/>
      <c r="F24" s="32"/>
      <c r="G24" s="32"/>
      <c r="H24" s="32"/>
      <c r="I24" s="32"/>
      <c r="J24" s="1"/>
      <c r="K24" s="56"/>
      <c r="L24" s="56"/>
      <c r="M24" s="56"/>
      <c r="N24" s="57"/>
      <c r="O24" s="24"/>
      <c r="P24" s="133" t="s">
        <v>107</v>
      </c>
      <c r="Q24" s="134"/>
      <c r="R24" s="135" t="s">
        <v>49</v>
      </c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6" t="s">
        <v>50</v>
      </c>
      <c r="AD24" s="135"/>
      <c r="AE24" s="135"/>
      <c r="AF24" s="137" t="s">
        <v>51</v>
      </c>
      <c r="AG24" s="135"/>
      <c r="AH24" s="135"/>
      <c r="AI24" s="135"/>
      <c r="AJ24" s="138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58" t="s">
        <v>20</v>
      </c>
      <c r="C25" s="59"/>
      <c r="D25" s="60"/>
      <c r="E25" s="18">
        <f>SUM(E22:E24)</f>
        <v>201</v>
      </c>
      <c r="F25" s="18">
        <f>SUM(F22:F24)</f>
        <v>5</v>
      </c>
      <c r="G25" s="18">
        <f>SUM(G22:G24)</f>
        <v>54</v>
      </c>
      <c r="H25" s="18">
        <f>SUM(H22:H24)</f>
        <v>85</v>
      </c>
      <c r="I25" s="18">
        <f>SUM(I22:I24)</f>
        <v>530</v>
      </c>
      <c r="J25" s="1"/>
      <c r="K25" s="61">
        <f>PRODUCT((F25+G25)/E25)</f>
        <v>0.29353233830845771</v>
      </c>
      <c r="L25" s="61">
        <f>PRODUCT(H25/E25)</f>
        <v>0.4228855721393035</v>
      </c>
      <c r="M25" s="61">
        <f>PRODUCT(I25/E25)</f>
        <v>2.6368159203980102</v>
      </c>
      <c r="N25" s="36">
        <f>PRODUCT(I25/O25)</f>
        <v>0.44615415304421752</v>
      </c>
      <c r="O25" s="24">
        <f>SUM(O22:O24)</f>
        <v>1187.9302173557771</v>
      </c>
      <c r="P25" s="139" t="s">
        <v>34</v>
      </c>
      <c r="Q25" s="140"/>
      <c r="R25" s="141" t="s">
        <v>89</v>
      </c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2" t="s">
        <v>88</v>
      </c>
      <c r="AD25" s="141"/>
      <c r="AE25" s="141"/>
      <c r="AF25" s="87" t="s">
        <v>90</v>
      </c>
      <c r="AG25" s="141"/>
      <c r="AH25" s="141"/>
      <c r="AI25" s="141"/>
      <c r="AJ25" s="143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40"/>
      <c r="C26" s="40"/>
      <c r="D26" s="40"/>
      <c r="E26" s="40"/>
      <c r="F26" s="40"/>
      <c r="G26" s="40"/>
      <c r="H26" s="40"/>
      <c r="I26" s="40"/>
      <c r="J26" s="1"/>
      <c r="K26" s="40"/>
      <c r="L26" s="40"/>
      <c r="M26" s="40"/>
      <c r="N26" s="39"/>
      <c r="O26" s="24"/>
      <c r="P26" s="1"/>
      <c r="Q26" s="42"/>
      <c r="R26" s="1"/>
      <c r="S26" s="1"/>
      <c r="T26" s="24"/>
      <c r="U26" s="24"/>
      <c r="V26" s="6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3"/>
      <c r="AH26" s="8"/>
      <c r="AI26" s="8"/>
      <c r="AJ26" s="8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 t="s">
        <v>45</v>
      </c>
      <c r="C27" s="1"/>
      <c r="D27" s="1" t="s">
        <v>91</v>
      </c>
      <c r="E27" s="1"/>
      <c r="F27" s="1"/>
      <c r="G27" s="1"/>
      <c r="H27" s="1"/>
      <c r="I27" s="1"/>
      <c r="J27" s="1"/>
      <c r="K27" s="1" t="s">
        <v>59</v>
      </c>
      <c r="L27" s="1"/>
      <c r="M27" s="1"/>
      <c r="N27" s="42"/>
      <c r="O27" s="24"/>
      <c r="P27" s="24"/>
      <c r="Q27" s="24"/>
      <c r="R27" s="24"/>
      <c r="S27" s="24"/>
      <c r="T27" s="24"/>
      <c r="U27" s="1"/>
      <c r="V27" s="42"/>
      <c r="W27" s="1"/>
      <c r="X27" s="1"/>
      <c r="Y27" s="24"/>
      <c r="Z27" s="24"/>
      <c r="AA27" s="62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46</v>
      </c>
      <c r="E28" s="1"/>
      <c r="F28" s="1"/>
      <c r="G28" s="1"/>
      <c r="H28" s="1"/>
      <c r="I28" s="1"/>
      <c r="J28" s="1"/>
      <c r="K28" s="1" t="s">
        <v>86</v>
      </c>
      <c r="L28" s="1"/>
      <c r="M28" s="1"/>
      <c r="N28" s="42"/>
      <c r="O28" s="24"/>
      <c r="P28" s="24"/>
      <c r="Q28" s="24"/>
      <c r="R28" s="24"/>
      <c r="S28" s="24"/>
      <c r="T28" s="24"/>
      <c r="U28" s="1"/>
      <c r="V28" s="42"/>
      <c r="W28" s="1"/>
      <c r="X28" s="1"/>
      <c r="Y28" s="24"/>
      <c r="Z28" s="24"/>
      <c r="AA28" s="62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 t="s">
        <v>52</v>
      </c>
      <c r="E29" s="1"/>
      <c r="F29" s="1"/>
      <c r="G29" s="1"/>
      <c r="H29" s="1"/>
      <c r="I29" s="1"/>
      <c r="J29" s="1"/>
      <c r="K29" s="1" t="s">
        <v>87</v>
      </c>
      <c r="L29" s="1"/>
      <c r="M29" s="1"/>
      <c r="N29" s="42"/>
      <c r="O29" s="24"/>
      <c r="P29" s="24"/>
      <c r="Q29" s="24"/>
      <c r="R29" s="24"/>
      <c r="S29" s="24"/>
      <c r="T29" s="24"/>
      <c r="U29" s="1"/>
      <c r="V29" s="42"/>
      <c r="W29" s="1"/>
      <c r="X29" s="1"/>
      <c r="Y29" s="24"/>
      <c r="Z29" s="24"/>
      <c r="AA29" s="62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 t="s">
        <v>55</v>
      </c>
      <c r="E30" s="1"/>
      <c r="F30" s="1"/>
      <c r="G30" s="1"/>
      <c r="H30" s="1"/>
      <c r="I30" s="1"/>
      <c r="J30" s="1"/>
      <c r="K30" s="1" t="s">
        <v>94</v>
      </c>
      <c r="L30" s="1"/>
      <c r="M30" s="1"/>
      <c r="N30" s="42"/>
      <c r="O30" s="24"/>
      <c r="P30" s="24"/>
      <c r="Q30" s="24"/>
      <c r="R30" s="24"/>
      <c r="S30" s="24"/>
      <c r="T30" s="24"/>
      <c r="U30" s="1"/>
      <c r="V30" s="42"/>
      <c r="W30" s="1"/>
      <c r="X30" s="1"/>
      <c r="Y30" s="24"/>
      <c r="Z30" s="24"/>
      <c r="AA30" s="62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63"/>
      <c r="N31" s="63"/>
      <c r="O31" s="24"/>
      <c r="P31" s="24"/>
      <c r="Q31" s="24"/>
      <c r="R31" s="24"/>
      <c r="S31" s="24"/>
      <c r="T31" s="24"/>
      <c r="U31" s="1"/>
      <c r="V31" s="42"/>
      <c r="W31" s="1"/>
      <c r="X31" s="24"/>
      <c r="Y31" s="24"/>
      <c r="Z31" s="24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s="6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42"/>
      <c r="W32" s="1"/>
      <c r="X32" s="1"/>
      <c r="Y32" s="24"/>
      <c r="Z32" s="24"/>
      <c r="AA32" s="62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s="6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42"/>
      <c r="W33" s="1"/>
      <c r="X33" s="1"/>
      <c r="Y33" s="24"/>
      <c r="Z33" s="24"/>
      <c r="AA33" s="62"/>
      <c r="AB33" s="62"/>
      <c r="AC33" s="24"/>
      <c r="AD33" s="24"/>
      <c r="AE33" s="24"/>
      <c r="AF33" s="24"/>
      <c r="AG33" s="24"/>
      <c r="AH33" s="24"/>
      <c r="AI33" s="24"/>
      <c r="AJ33" s="24"/>
      <c r="AK33" s="23"/>
      <c r="AL33" s="8"/>
      <c r="AM33" s="8"/>
      <c r="AN33" s="8"/>
      <c r="AO33" s="8"/>
      <c r="AP33" s="8"/>
    </row>
    <row r="34" spans="1:42" s="6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42"/>
      <c r="W34" s="1"/>
      <c r="X34" s="1"/>
      <c r="Y34" s="24"/>
      <c r="Z34" s="24"/>
      <c r="AA34" s="62"/>
      <c r="AB34" s="62"/>
      <c r="AC34" s="24"/>
      <c r="AD34" s="24"/>
      <c r="AE34" s="24"/>
      <c r="AF34" s="24"/>
      <c r="AG34" s="24"/>
      <c r="AH34" s="24"/>
      <c r="AI34" s="24"/>
      <c r="AJ34" s="24"/>
      <c r="AK34" s="8"/>
      <c r="AL34" s="8"/>
      <c r="AM34" s="8"/>
      <c r="AN34" s="8"/>
      <c r="AO34" s="8"/>
      <c r="AP34" s="8"/>
    </row>
    <row r="35" spans="1:42" s="6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42"/>
      <c r="W35" s="1"/>
      <c r="X35" s="1"/>
      <c r="Y35" s="24"/>
      <c r="Z35" s="24"/>
      <c r="AA35" s="62"/>
      <c r="AB35" s="62"/>
      <c r="AC35" s="24"/>
      <c r="AD35" s="24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s="6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42"/>
      <c r="W36" s="1"/>
      <c r="X36" s="1"/>
      <c r="Y36" s="24"/>
      <c r="Z36" s="24"/>
      <c r="AA36" s="62"/>
      <c r="AB36" s="62"/>
      <c r="AC36" s="24"/>
      <c r="AD36" s="24"/>
      <c r="AE36" s="24"/>
      <c r="AF36" s="24"/>
      <c r="AG36" s="24"/>
      <c r="AH36" s="24"/>
      <c r="AI36" s="24"/>
      <c r="AJ36" s="24"/>
      <c r="AK36" s="23"/>
      <c r="AL36" s="8"/>
      <c r="AM36" s="8"/>
      <c r="AN36" s="8"/>
      <c r="AO36" s="8"/>
      <c r="AP36" s="8"/>
    </row>
    <row r="37" spans="1:42" s="6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42"/>
      <c r="W37" s="1"/>
      <c r="X37" s="1"/>
      <c r="Y37" s="24"/>
      <c r="Z37" s="24"/>
      <c r="AA37" s="62"/>
      <c r="AB37" s="62"/>
      <c r="AC37" s="24"/>
      <c r="AD37" s="24"/>
      <c r="AE37" s="24"/>
      <c r="AF37" s="24"/>
      <c r="AG37" s="24"/>
      <c r="AH37" s="24"/>
      <c r="AI37" s="24"/>
      <c r="AJ37" s="24"/>
      <c r="AK37" s="23"/>
      <c r="AL37" s="8"/>
      <c r="AM37" s="8"/>
      <c r="AN37" s="8"/>
      <c r="AO37" s="8"/>
      <c r="AP37" s="8"/>
    </row>
    <row r="38" spans="1:42" s="6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42"/>
      <c r="W38" s="1"/>
      <c r="X38" s="1"/>
      <c r="Y38" s="24"/>
      <c r="Z38" s="24"/>
      <c r="AA38" s="62"/>
      <c r="AB38" s="62"/>
      <c r="AC38" s="24"/>
      <c r="AD38" s="24"/>
      <c r="AE38" s="24"/>
      <c r="AF38" s="24"/>
      <c r="AG38" s="24"/>
      <c r="AH38" s="24"/>
      <c r="AI38" s="24"/>
      <c r="AJ38" s="24"/>
      <c r="AK38" s="23"/>
      <c r="AL38" s="8"/>
      <c r="AM38" s="8"/>
      <c r="AN38" s="8"/>
      <c r="AO38" s="8"/>
      <c r="AP38" s="8"/>
    </row>
    <row r="39" spans="1:42" s="6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42"/>
      <c r="W39" s="1"/>
      <c r="X39" s="1"/>
      <c r="Y39" s="24"/>
      <c r="Z39" s="24"/>
      <c r="AA39" s="62"/>
      <c r="AB39" s="62"/>
      <c r="AC39" s="24"/>
      <c r="AD39" s="24"/>
      <c r="AE39" s="24"/>
      <c r="AF39" s="24"/>
      <c r="AG39" s="24"/>
      <c r="AH39" s="24"/>
      <c r="AI39" s="24"/>
      <c r="AJ39" s="24"/>
      <c r="AK39" s="23"/>
      <c r="AL39" s="8"/>
      <c r="AM39" s="8"/>
      <c r="AN39" s="8"/>
      <c r="AO39" s="8"/>
      <c r="AP39" s="8"/>
    </row>
    <row r="40" spans="1:42" s="6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42"/>
      <c r="W40" s="1"/>
      <c r="X40" s="1"/>
      <c r="Y40" s="24"/>
      <c r="Z40" s="24"/>
      <c r="AA40" s="62"/>
      <c r="AB40" s="62"/>
      <c r="AC40" s="24"/>
      <c r="AD40" s="24"/>
      <c r="AE40" s="24"/>
      <c r="AF40" s="24"/>
      <c r="AG40" s="24"/>
      <c r="AH40" s="24"/>
      <c r="AI40" s="24"/>
      <c r="AJ40" s="24"/>
      <c r="AK40" s="23"/>
      <c r="AL40" s="8"/>
      <c r="AM40" s="8"/>
      <c r="AN40" s="8"/>
      <c r="AO40" s="8"/>
      <c r="AP40" s="8"/>
    </row>
    <row r="41" spans="1:42" s="6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42"/>
      <c r="W41" s="1"/>
      <c r="X41" s="1"/>
      <c r="Y41" s="24"/>
      <c r="Z41" s="24"/>
      <c r="AA41" s="62"/>
      <c r="AB41" s="62"/>
      <c r="AC41" s="24"/>
      <c r="AD41" s="24"/>
      <c r="AE41" s="24"/>
      <c r="AF41" s="24"/>
      <c r="AG41" s="24"/>
      <c r="AH41" s="24"/>
      <c r="AI41" s="24"/>
      <c r="AJ41" s="24"/>
      <c r="AK41" s="23"/>
      <c r="AL41" s="8"/>
      <c r="AM41" s="8"/>
      <c r="AN41" s="8"/>
      <c r="AO41" s="8"/>
      <c r="AP41" s="8"/>
    </row>
    <row r="42" spans="1:42" s="6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42"/>
      <c r="W42" s="1"/>
      <c r="X42" s="1"/>
      <c r="Y42" s="24"/>
      <c r="Z42" s="24"/>
      <c r="AA42" s="62"/>
      <c r="AB42" s="62"/>
      <c r="AC42" s="24"/>
      <c r="AD42" s="24"/>
      <c r="AE42" s="24"/>
      <c r="AF42" s="24"/>
      <c r="AG42" s="24"/>
      <c r="AH42" s="24"/>
      <c r="AI42" s="24"/>
      <c r="AJ42" s="24"/>
      <c r="AK42" s="23"/>
      <c r="AL42" s="8"/>
      <c r="AM42" s="8"/>
      <c r="AN42" s="8"/>
      <c r="AO42" s="8"/>
      <c r="AP42" s="8"/>
    </row>
    <row r="43" spans="1:42" s="6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42"/>
      <c r="W43" s="1"/>
      <c r="X43" s="1"/>
      <c r="Y43" s="24"/>
      <c r="Z43" s="24"/>
      <c r="AA43" s="62"/>
      <c r="AB43" s="62"/>
      <c r="AC43" s="24"/>
      <c r="AD43" s="24"/>
      <c r="AE43" s="24"/>
      <c r="AF43" s="24"/>
      <c r="AG43" s="24"/>
      <c r="AH43" s="24"/>
      <c r="AI43" s="24"/>
      <c r="AJ43" s="24"/>
      <c r="AK43" s="23"/>
      <c r="AL43" s="8"/>
      <c r="AM43" s="8"/>
      <c r="AN43" s="8"/>
      <c r="AO43" s="8"/>
      <c r="AP43" s="8"/>
    </row>
    <row r="44" spans="1:42" s="6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42"/>
      <c r="W44" s="1"/>
      <c r="X44" s="1"/>
      <c r="Y44" s="24"/>
      <c r="Z44" s="24"/>
      <c r="AA44" s="62"/>
      <c r="AB44" s="62"/>
      <c r="AC44" s="24"/>
      <c r="AD44" s="24"/>
      <c r="AE44" s="24"/>
      <c r="AF44" s="24"/>
      <c r="AG44" s="24"/>
      <c r="AH44" s="24"/>
      <c r="AI44" s="24"/>
      <c r="AJ44" s="24"/>
      <c r="AK44" s="23"/>
      <c r="AL44" s="8"/>
      <c r="AM44" s="8"/>
      <c r="AN44" s="8"/>
      <c r="AO44" s="8"/>
      <c r="AP44" s="8"/>
    </row>
    <row r="45" spans="1:42" s="6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42"/>
      <c r="W45" s="1"/>
      <c r="X45" s="1"/>
      <c r="Y45" s="24"/>
      <c r="Z45" s="24"/>
      <c r="AA45" s="62"/>
      <c r="AB45" s="62"/>
      <c r="AC45" s="24"/>
      <c r="AD45" s="24"/>
      <c r="AE45" s="24"/>
      <c r="AF45" s="24"/>
      <c r="AG45" s="24"/>
      <c r="AH45" s="24"/>
      <c r="AI45" s="24"/>
      <c r="AJ45" s="24"/>
      <c r="AK45" s="23"/>
      <c r="AL45" s="8"/>
      <c r="AM45" s="8"/>
      <c r="AN45" s="8"/>
      <c r="AO45" s="8"/>
      <c r="AP45" s="8"/>
    </row>
    <row r="46" spans="1:42" s="6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42"/>
      <c r="W46" s="1"/>
      <c r="X46" s="1"/>
      <c r="Y46" s="24"/>
      <c r="Z46" s="24"/>
      <c r="AA46" s="62"/>
      <c r="AB46" s="62"/>
      <c r="AC46" s="24"/>
      <c r="AD46" s="24"/>
      <c r="AE46" s="24"/>
      <c r="AF46" s="24"/>
      <c r="AG46" s="24"/>
      <c r="AH46" s="24"/>
      <c r="AI46" s="24"/>
      <c r="AJ46" s="24"/>
      <c r="AK46" s="23"/>
      <c r="AL46" s="8"/>
      <c r="AM46" s="8"/>
      <c r="AN46" s="8"/>
      <c r="AO46" s="8"/>
      <c r="AP46" s="8"/>
    </row>
    <row r="47" spans="1:42" s="6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42"/>
      <c r="W47" s="1"/>
      <c r="X47" s="1"/>
      <c r="Y47" s="24"/>
      <c r="Z47" s="24"/>
      <c r="AA47" s="62"/>
      <c r="AB47" s="62"/>
      <c r="AC47" s="24"/>
      <c r="AD47" s="24"/>
      <c r="AE47" s="24"/>
      <c r="AF47" s="24"/>
      <c r="AG47" s="24"/>
      <c r="AH47" s="24"/>
      <c r="AI47" s="24"/>
      <c r="AJ47" s="24"/>
      <c r="AK47" s="23"/>
      <c r="AL47" s="8"/>
      <c r="AM47" s="8"/>
      <c r="AN47" s="8"/>
      <c r="AO47" s="8"/>
      <c r="AP47" s="8"/>
    </row>
    <row r="48" spans="1:42" s="6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42"/>
      <c r="W48" s="1"/>
      <c r="X48" s="1"/>
      <c r="Y48" s="24"/>
      <c r="Z48" s="24"/>
      <c r="AA48" s="62"/>
      <c r="AB48" s="62"/>
      <c r="AC48" s="24"/>
      <c r="AD48" s="24"/>
      <c r="AE48" s="24"/>
      <c r="AF48" s="24"/>
      <c r="AG48" s="24"/>
      <c r="AH48" s="24"/>
      <c r="AI48" s="24"/>
      <c r="AJ48" s="24"/>
      <c r="AK48" s="23"/>
      <c r="AL48" s="8"/>
      <c r="AM48" s="8"/>
      <c r="AN48" s="8"/>
      <c r="AO48" s="8"/>
      <c r="AP48" s="8"/>
    </row>
    <row r="49" spans="1:42" s="6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42"/>
      <c r="W49" s="1"/>
      <c r="X49" s="1"/>
      <c r="Y49" s="24"/>
      <c r="Z49" s="24"/>
      <c r="AA49" s="62"/>
      <c r="AB49" s="62"/>
      <c r="AC49" s="24"/>
      <c r="AD49" s="24"/>
      <c r="AE49" s="24"/>
      <c r="AF49" s="24"/>
      <c r="AG49" s="24"/>
      <c r="AH49" s="24"/>
      <c r="AI49" s="24"/>
      <c r="AJ49" s="24"/>
      <c r="AK49" s="23"/>
      <c r="AL49" s="8"/>
      <c r="AM49" s="8"/>
      <c r="AN49" s="8"/>
      <c r="AO49" s="8"/>
      <c r="AP49" s="8"/>
    </row>
    <row r="50" spans="1:42" s="6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42"/>
      <c r="W50" s="1"/>
      <c r="X50" s="1"/>
      <c r="Y50" s="24"/>
      <c r="Z50" s="24"/>
      <c r="AA50" s="62"/>
      <c r="AB50" s="62"/>
      <c r="AC50" s="24"/>
      <c r="AD50" s="24"/>
      <c r="AE50" s="24"/>
      <c r="AF50" s="24"/>
      <c r="AG50" s="24"/>
      <c r="AH50" s="24"/>
      <c r="AI50" s="24"/>
      <c r="AJ50" s="24"/>
      <c r="AK50" s="23"/>
      <c r="AL50" s="8"/>
      <c r="AM50" s="8"/>
      <c r="AN50" s="8"/>
      <c r="AO50" s="8"/>
      <c r="AP50" s="8"/>
    </row>
    <row r="51" spans="1:42" s="6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42"/>
      <c r="W51" s="1"/>
      <c r="X51" s="1"/>
      <c r="Y51" s="24"/>
      <c r="Z51" s="24"/>
      <c r="AA51" s="62"/>
      <c r="AB51" s="62"/>
      <c r="AC51" s="24"/>
      <c r="AD51" s="24"/>
      <c r="AE51" s="24"/>
      <c r="AF51" s="24"/>
      <c r="AG51" s="24"/>
      <c r="AH51" s="24"/>
      <c r="AI51" s="24"/>
      <c r="AJ51" s="24"/>
      <c r="AK51" s="23"/>
      <c r="AL51" s="8"/>
      <c r="AM51" s="8"/>
      <c r="AN51" s="8"/>
      <c r="AO51" s="8"/>
      <c r="AP51" s="8"/>
    </row>
  </sheetData>
  <sortState ref="B16:AI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9.7109375" style="92" customWidth="1"/>
    <col min="3" max="3" width="21.5703125" style="93" customWidth="1"/>
    <col min="4" max="4" width="10.5703125" style="94" customWidth="1"/>
    <col min="5" max="5" width="8" style="94" customWidth="1"/>
    <col min="6" max="6" width="0.7109375" style="41" customWidth="1"/>
    <col min="7" max="11" width="5.28515625" style="93" customWidth="1"/>
    <col min="12" max="12" width="6.42578125" style="93" customWidth="1"/>
    <col min="13" max="16" width="5.28515625" style="93" customWidth="1"/>
    <col min="17" max="21" width="6.7109375" style="126" customWidth="1"/>
    <col min="22" max="22" width="10.85546875" style="93" customWidth="1"/>
    <col min="23" max="23" width="19.7109375" style="94" customWidth="1"/>
    <col min="24" max="24" width="9.7109375" style="93" customWidth="1"/>
    <col min="25" max="30" width="9.140625" style="95"/>
  </cols>
  <sheetData>
    <row r="1" spans="1:30" ht="18.75" x14ac:dyDescent="0.3">
      <c r="A1" s="8"/>
      <c r="B1" s="78" t="s">
        <v>64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23"/>
      <c r="R1" s="123"/>
      <c r="S1" s="123"/>
      <c r="T1" s="123"/>
      <c r="U1" s="123"/>
      <c r="V1" s="79"/>
      <c r="W1" s="80"/>
      <c r="X1" s="67"/>
      <c r="Y1" s="81"/>
      <c r="Z1" s="81"/>
      <c r="AA1" s="81"/>
      <c r="AB1" s="81"/>
      <c r="AC1" s="81"/>
      <c r="AD1" s="81"/>
    </row>
    <row r="2" spans="1:30" x14ac:dyDescent="0.25">
      <c r="A2" s="8"/>
      <c r="B2" s="96" t="s">
        <v>36</v>
      </c>
      <c r="C2" s="97" t="s">
        <v>63</v>
      </c>
      <c r="D2" s="98"/>
      <c r="E2" s="82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4"/>
      <c r="R2" s="124"/>
      <c r="S2" s="124"/>
      <c r="T2" s="124"/>
      <c r="U2" s="124"/>
      <c r="V2" s="11"/>
      <c r="W2" s="82"/>
      <c r="X2" s="46"/>
      <c r="Y2" s="81"/>
      <c r="Z2" s="81"/>
      <c r="AA2" s="81"/>
      <c r="AB2" s="81"/>
      <c r="AC2" s="81"/>
      <c r="AD2" s="81"/>
    </row>
    <row r="3" spans="1:30" x14ac:dyDescent="0.25">
      <c r="A3" s="8"/>
      <c r="B3" s="83" t="s">
        <v>65</v>
      </c>
      <c r="C3" s="22" t="s">
        <v>66</v>
      </c>
      <c r="D3" s="84" t="s">
        <v>67</v>
      </c>
      <c r="E3" s="85" t="s">
        <v>1</v>
      </c>
      <c r="F3" s="24"/>
      <c r="G3" s="86" t="s">
        <v>68</v>
      </c>
      <c r="H3" s="87" t="s">
        <v>69</v>
      </c>
      <c r="I3" s="87" t="s">
        <v>30</v>
      </c>
      <c r="J3" s="17" t="s">
        <v>70</v>
      </c>
      <c r="K3" s="88" t="s">
        <v>71</v>
      </c>
      <c r="L3" s="88" t="s">
        <v>72</v>
      </c>
      <c r="M3" s="86" t="s">
        <v>73</v>
      </c>
      <c r="N3" s="86" t="s">
        <v>29</v>
      </c>
      <c r="O3" s="87" t="s">
        <v>74</v>
      </c>
      <c r="P3" s="86" t="s">
        <v>69</v>
      </c>
      <c r="Q3" s="125" t="s">
        <v>3</v>
      </c>
      <c r="R3" s="125">
        <v>1</v>
      </c>
      <c r="S3" s="125">
        <v>2</v>
      </c>
      <c r="T3" s="125">
        <v>3</v>
      </c>
      <c r="U3" s="125" t="s">
        <v>75</v>
      </c>
      <c r="V3" s="17" t="s">
        <v>21</v>
      </c>
      <c r="W3" s="16" t="s">
        <v>76</v>
      </c>
      <c r="X3" s="16" t="s">
        <v>77</v>
      </c>
      <c r="Y3" s="81"/>
      <c r="Z3" s="81"/>
      <c r="AA3" s="81"/>
      <c r="AB3" s="81"/>
      <c r="AC3" s="81"/>
      <c r="AD3" s="81"/>
    </row>
    <row r="4" spans="1:30" x14ac:dyDescent="0.25">
      <c r="A4" s="8"/>
      <c r="B4" s="99" t="s">
        <v>82</v>
      </c>
      <c r="C4" s="100" t="s">
        <v>95</v>
      </c>
      <c r="D4" s="101" t="s">
        <v>79</v>
      </c>
      <c r="E4" s="106" t="s">
        <v>38</v>
      </c>
      <c r="F4" s="30"/>
      <c r="G4" s="107"/>
      <c r="H4" s="103"/>
      <c r="I4" s="102">
        <v>1</v>
      </c>
      <c r="J4" s="104" t="s">
        <v>80</v>
      </c>
      <c r="K4" s="104">
        <v>7</v>
      </c>
      <c r="L4" s="104"/>
      <c r="M4" s="104">
        <v>1</v>
      </c>
      <c r="N4" s="102"/>
      <c r="O4" s="103"/>
      <c r="P4" s="102"/>
      <c r="Q4" s="108" t="s">
        <v>96</v>
      </c>
      <c r="R4" s="108" t="s">
        <v>97</v>
      </c>
      <c r="S4" s="108" t="s">
        <v>98</v>
      </c>
      <c r="T4" s="108"/>
      <c r="U4" s="108"/>
      <c r="V4" s="105">
        <v>0.75</v>
      </c>
      <c r="W4" s="99" t="s">
        <v>83</v>
      </c>
      <c r="X4" s="102">
        <v>1909</v>
      </c>
      <c r="Y4" s="81"/>
      <c r="Z4" s="81"/>
      <c r="AA4" s="81"/>
      <c r="AB4" s="81"/>
      <c r="AC4" s="81"/>
      <c r="AD4" s="81"/>
    </row>
    <row r="5" spans="1:30" x14ac:dyDescent="0.25">
      <c r="A5" s="23"/>
      <c r="B5" s="99" t="s">
        <v>78</v>
      </c>
      <c r="C5" s="100" t="s">
        <v>99</v>
      </c>
      <c r="D5" s="101" t="s">
        <v>79</v>
      </c>
      <c r="E5" s="106" t="s">
        <v>47</v>
      </c>
      <c r="F5" s="30"/>
      <c r="G5" s="107"/>
      <c r="H5" s="109"/>
      <c r="I5" s="102">
        <v>1</v>
      </c>
      <c r="J5" s="104" t="s">
        <v>80</v>
      </c>
      <c r="K5" s="104">
        <v>5</v>
      </c>
      <c r="L5" s="104"/>
      <c r="M5" s="104">
        <v>1</v>
      </c>
      <c r="N5" s="102"/>
      <c r="O5" s="103"/>
      <c r="P5" s="102"/>
      <c r="Q5" s="108" t="s">
        <v>100</v>
      </c>
      <c r="R5" s="108" t="s">
        <v>101</v>
      </c>
      <c r="S5" s="108"/>
      <c r="T5" s="108"/>
      <c r="U5" s="108" t="s">
        <v>102</v>
      </c>
      <c r="V5" s="105">
        <v>0</v>
      </c>
      <c r="W5" s="99" t="s">
        <v>81</v>
      </c>
      <c r="X5" s="102">
        <v>1013</v>
      </c>
      <c r="Y5" s="81"/>
      <c r="Z5" s="81"/>
      <c r="AA5" s="81"/>
      <c r="AB5" s="81"/>
      <c r="AC5" s="81"/>
      <c r="AD5" s="81"/>
    </row>
    <row r="6" spans="1:30" x14ac:dyDescent="0.25">
      <c r="A6" s="23"/>
      <c r="B6" s="22" t="s">
        <v>9</v>
      </c>
      <c r="C6" s="17"/>
      <c r="D6" s="16"/>
      <c r="E6" s="110"/>
      <c r="F6" s="111"/>
      <c r="G6" s="18"/>
      <c r="H6" s="18"/>
      <c r="I6" s="18">
        <v>2</v>
      </c>
      <c r="J6" s="17"/>
      <c r="K6" s="17"/>
      <c r="L6" s="17"/>
      <c r="M6" s="18">
        <v>2</v>
      </c>
      <c r="N6" s="18"/>
      <c r="O6" s="18"/>
      <c r="P6" s="18"/>
      <c r="Q6" s="112" t="s">
        <v>103</v>
      </c>
      <c r="R6" s="112" t="s">
        <v>104</v>
      </c>
      <c r="S6" s="112" t="s">
        <v>98</v>
      </c>
      <c r="T6" s="112"/>
      <c r="U6" s="112" t="s">
        <v>102</v>
      </c>
      <c r="V6" s="36">
        <v>0.375</v>
      </c>
      <c r="W6" s="113"/>
      <c r="X6" s="112"/>
      <c r="Y6" s="81"/>
      <c r="Z6" s="81"/>
      <c r="AA6" s="81"/>
      <c r="AB6" s="81"/>
      <c r="AC6" s="81"/>
      <c r="AD6" s="81"/>
    </row>
    <row r="7" spans="1:30" x14ac:dyDescent="0.25">
      <c r="A7" s="23"/>
      <c r="B7" s="114"/>
      <c r="C7" s="115"/>
      <c r="D7" s="116"/>
      <c r="E7" s="117"/>
      <c r="F7" s="118"/>
      <c r="G7" s="115"/>
      <c r="H7" s="115"/>
      <c r="I7" s="115"/>
      <c r="J7" s="119"/>
      <c r="K7" s="119"/>
      <c r="L7" s="119"/>
      <c r="M7" s="115"/>
      <c r="N7" s="115"/>
      <c r="O7" s="115"/>
      <c r="P7" s="115"/>
      <c r="Q7" s="120"/>
      <c r="R7" s="120"/>
      <c r="S7" s="120"/>
      <c r="T7" s="120"/>
      <c r="U7" s="120"/>
      <c r="V7" s="115"/>
      <c r="W7" s="116"/>
      <c r="X7" s="121"/>
      <c r="Y7" s="81"/>
      <c r="Z7" s="81"/>
      <c r="AA7" s="81"/>
      <c r="AB7" s="81"/>
      <c r="AC7" s="81"/>
      <c r="AD7" s="81"/>
    </row>
    <row r="8" spans="1:30" x14ac:dyDescent="0.25">
      <c r="A8" s="23"/>
      <c r="B8" s="89"/>
      <c r="C8" s="1"/>
      <c r="D8" s="89"/>
      <c r="E8" s="90"/>
      <c r="G8" s="1"/>
      <c r="H8" s="42"/>
      <c r="I8" s="1"/>
      <c r="J8" s="24"/>
      <c r="K8" s="24"/>
      <c r="L8" s="24"/>
      <c r="M8" s="1"/>
      <c r="N8" s="1"/>
      <c r="O8" s="1"/>
      <c r="P8" s="1"/>
      <c r="Q8" s="122"/>
      <c r="R8" s="122"/>
      <c r="S8" s="122"/>
      <c r="T8" s="122"/>
      <c r="U8" s="122"/>
      <c r="V8" s="1"/>
      <c r="W8" s="89"/>
      <c r="X8" s="1"/>
      <c r="Y8" s="81"/>
      <c r="Z8" s="81"/>
      <c r="AA8" s="81"/>
      <c r="AB8" s="81"/>
      <c r="AC8" s="81"/>
      <c r="AD8" s="81"/>
    </row>
    <row r="9" spans="1:30" x14ac:dyDescent="0.25">
      <c r="A9" s="23"/>
      <c r="B9" s="89"/>
      <c r="C9" s="1"/>
      <c r="D9" s="89"/>
      <c r="E9" s="90"/>
      <c r="G9" s="1"/>
      <c r="H9" s="42"/>
      <c r="I9" s="1"/>
      <c r="J9" s="24"/>
      <c r="K9" s="24"/>
      <c r="L9" s="24"/>
      <c r="M9" s="1"/>
      <c r="N9" s="1"/>
      <c r="O9" s="1"/>
      <c r="P9" s="1"/>
      <c r="Q9" s="122"/>
      <c r="R9" s="122"/>
      <c r="S9" s="122"/>
      <c r="T9" s="122"/>
      <c r="U9" s="122"/>
      <c r="V9" s="1"/>
      <c r="W9" s="89"/>
      <c r="X9" s="1"/>
      <c r="Y9" s="81"/>
      <c r="Z9" s="81"/>
      <c r="AA9" s="81"/>
      <c r="AB9" s="81"/>
      <c r="AC9" s="81"/>
      <c r="AD9" s="81"/>
    </row>
    <row r="10" spans="1:30" x14ac:dyDescent="0.25">
      <c r="A10" s="23"/>
      <c r="B10" s="89"/>
      <c r="C10" s="1"/>
      <c r="D10" s="89"/>
      <c r="E10" s="90"/>
      <c r="G10" s="1"/>
      <c r="H10" s="42"/>
      <c r="I10" s="1"/>
      <c r="J10" s="24"/>
      <c r="K10" s="24"/>
      <c r="L10" s="24"/>
      <c r="M10" s="1"/>
      <c r="N10" s="1"/>
      <c r="O10" s="1"/>
      <c r="P10" s="1"/>
      <c r="Q10" s="122"/>
      <c r="R10" s="122"/>
      <c r="S10" s="122"/>
      <c r="T10" s="122"/>
      <c r="U10" s="122"/>
      <c r="V10" s="1"/>
      <c r="W10" s="89"/>
      <c r="X10" s="1"/>
      <c r="Y10" s="81"/>
      <c r="Z10" s="81"/>
      <c r="AA10" s="81"/>
      <c r="AB10" s="81"/>
      <c r="AC10" s="81"/>
      <c r="AD10" s="81"/>
    </row>
    <row r="11" spans="1:30" x14ac:dyDescent="0.25">
      <c r="A11" s="23"/>
      <c r="B11" s="89"/>
      <c r="C11" s="1"/>
      <c r="D11" s="89"/>
      <c r="E11" s="90"/>
      <c r="G11" s="1"/>
      <c r="H11" s="42"/>
      <c r="I11" s="1"/>
      <c r="J11" s="24"/>
      <c r="K11" s="24"/>
      <c r="L11" s="24"/>
      <c r="M11" s="1"/>
      <c r="N11" s="1"/>
      <c r="O11" s="1"/>
      <c r="P11" s="1"/>
      <c r="Q11" s="122"/>
      <c r="R11" s="122"/>
      <c r="S11" s="122"/>
      <c r="T11" s="122"/>
      <c r="U11" s="122"/>
      <c r="V11" s="1"/>
      <c r="W11" s="89"/>
      <c r="X11" s="1"/>
      <c r="Y11" s="81"/>
      <c r="Z11" s="81"/>
      <c r="AA11" s="81"/>
      <c r="AB11" s="81"/>
      <c r="AC11" s="81"/>
      <c r="AD11" s="81"/>
    </row>
    <row r="12" spans="1:30" x14ac:dyDescent="0.25">
      <c r="A12" s="23"/>
      <c r="B12" s="89"/>
      <c r="C12" s="1"/>
      <c r="D12" s="89"/>
      <c r="E12" s="90"/>
      <c r="G12" s="1"/>
      <c r="H12" s="42"/>
      <c r="I12" s="1"/>
      <c r="J12" s="24"/>
      <c r="K12" s="24"/>
      <c r="L12" s="24"/>
      <c r="M12" s="1"/>
      <c r="N12" s="1"/>
      <c r="O12" s="1"/>
      <c r="P12" s="1"/>
      <c r="Q12" s="122"/>
      <c r="R12" s="122"/>
      <c r="S12" s="122"/>
      <c r="T12" s="122"/>
      <c r="U12" s="122"/>
      <c r="V12" s="1"/>
      <c r="W12" s="89"/>
      <c r="X12" s="1"/>
      <c r="Y12" s="81"/>
      <c r="Z12" s="81"/>
      <c r="AA12" s="81"/>
      <c r="AB12" s="81"/>
      <c r="AC12" s="81"/>
      <c r="AD12" s="81"/>
    </row>
    <row r="13" spans="1:30" x14ac:dyDescent="0.25">
      <c r="A13" s="23"/>
      <c r="B13" s="89"/>
      <c r="C13" s="1"/>
      <c r="D13" s="89"/>
      <c r="E13" s="90"/>
      <c r="G13" s="1"/>
      <c r="H13" s="42"/>
      <c r="I13" s="1"/>
      <c r="J13" s="24"/>
      <c r="K13" s="24"/>
      <c r="L13" s="24"/>
      <c r="M13" s="1"/>
      <c r="N13" s="1"/>
      <c r="O13" s="1"/>
      <c r="P13" s="1"/>
      <c r="Q13" s="122"/>
      <c r="R13" s="122"/>
      <c r="S13" s="122"/>
      <c r="T13" s="122"/>
      <c r="U13" s="122"/>
      <c r="V13" s="1"/>
      <c r="W13" s="89"/>
      <c r="X13" s="1"/>
      <c r="Y13" s="81"/>
      <c r="Z13" s="81"/>
      <c r="AA13" s="81"/>
      <c r="AB13" s="81"/>
      <c r="AC13" s="81"/>
      <c r="AD13" s="81"/>
    </row>
    <row r="14" spans="1:30" x14ac:dyDescent="0.25">
      <c r="A14" s="23"/>
      <c r="B14" s="89"/>
      <c r="C14" s="1"/>
      <c r="D14" s="89"/>
      <c r="E14" s="90"/>
      <c r="G14" s="1"/>
      <c r="H14" s="42"/>
      <c r="I14" s="1"/>
      <c r="J14" s="24"/>
      <c r="K14" s="24"/>
      <c r="L14" s="24"/>
      <c r="M14" s="1"/>
      <c r="N14" s="1"/>
      <c r="O14" s="1"/>
      <c r="P14" s="1"/>
      <c r="Q14" s="122"/>
      <c r="R14" s="122"/>
      <c r="S14" s="122"/>
      <c r="T14" s="122"/>
      <c r="U14" s="122"/>
      <c r="V14" s="1"/>
      <c r="W14" s="89"/>
      <c r="X14" s="1"/>
      <c r="Y14" s="81"/>
      <c r="Z14" s="81"/>
      <c r="AA14" s="81"/>
      <c r="AB14" s="81"/>
      <c r="AC14" s="81"/>
      <c r="AD14" s="81"/>
    </row>
    <row r="15" spans="1:30" x14ac:dyDescent="0.25">
      <c r="A15" s="23"/>
      <c r="B15" s="89"/>
      <c r="C15" s="1"/>
      <c r="D15" s="89"/>
      <c r="E15" s="90"/>
      <c r="G15" s="1"/>
      <c r="H15" s="42"/>
      <c r="I15" s="1"/>
      <c r="J15" s="24"/>
      <c r="K15" s="24"/>
      <c r="L15" s="24"/>
      <c r="M15" s="1"/>
      <c r="N15" s="1"/>
      <c r="O15" s="1"/>
      <c r="P15" s="1"/>
      <c r="Q15" s="122"/>
      <c r="R15" s="122"/>
      <c r="S15" s="122"/>
      <c r="T15" s="122"/>
      <c r="U15" s="122"/>
      <c r="V15" s="1"/>
      <c r="W15" s="89"/>
      <c r="X15" s="1"/>
      <c r="Y15" s="81"/>
      <c r="Z15" s="81"/>
      <c r="AA15" s="81"/>
      <c r="AB15" s="81"/>
      <c r="AC15" s="81"/>
      <c r="AD15" s="81"/>
    </row>
    <row r="16" spans="1:30" x14ac:dyDescent="0.25">
      <c r="A16" s="23"/>
      <c r="B16" s="89"/>
      <c r="C16" s="1"/>
      <c r="D16" s="89"/>
      <c r="E16" s="90"/>
      <c r="G16" s="1"/>
      <c r="H16" s="42"/>
      <c r="I16" s="1"/>
      <c r="J16" s="24"/>
      <c r="K16" s="24"/>
      <c r="L16" s="24"/>
      <c r="M16" s="1"/>
      <c r="N16" s="1"/>
      <c r="O16" s="1"/>
      <c r="P16" s="1"/>
      <c r="Q16" s="122"/>
      <c r="R16" s="122"/>
      <c r="S16" s="122"/>
      <c r="T16" s="122"/>
      <c r="U16" s="122"/>
      <c r="V16" s="1"/>
      <c r="W16" s="89"/>
      <c r="X16" s="1"/>
      <c r="Y16" s="81"/>
      <c r="Z16" s="81"/>
      <c r="AA16" s="81"/>
      <c r="AB16" s="81"/>
      <c r="AC16" s="81"/>
      <c r="AD16" s="81"/>
    </row>
    <row r="17" spans="1:30" x14ac:dyDescent="0.25">
      <c r="A17" s="23"/>
      <c r="B17" s="89"/>
      <c r="C17" s="1"/>
      <c r="D17" s="89"/>
      <c r="E17" s="90"/>
      <c r="G17" s="1"/>
      <c r="H17" s="42"/>
      <c r="I17" s="1"/>
      <c r="J17" s="24"/>
      <c r="K17" s="24"/>
      <c r="L17" s="24"/>
      <c r="M17" s="1"/>
      <c r="N17" s="1"/>
      <c r="O17" s="1"/>
      <c r="P17" s="1"/>
      <c r="Q17" s="122"/>
      <c r="R17" s="122"/>
      <c r="S17" s="122"/>
      <c r="T17" s="122"/>
      <c r="U17" s="122"/>
      <c r="V17" s="1"/>
      <c r="W17" s="89"/>
      <c r="X17" s="1"/>
      <c r="Y17" s="81"/>
      <c r="Z17" s="81"/>
      <c r="AA17" s="81"/>
      <c r="AB17" s="81"/>
      <c r="AC17" s="81"/>
      <c r="AD17" s="81"/>
    </row>
    <row r="18" spans="1:30" x14ac:dyDescent="0.25">
      <c r="A18" s="23"/>
      <c r="B18" s="89"/>
      <c r="C18" s="1"/>
      <c r="D18" s="89"/>
      <c r="E18" s="90"/>
      <c r="G18" s="1"/>
      <c r="H18" s="42"/>
      <c r="I18" s="1"/>
      <c r="J18" s="24"/>
      <c r="K18" s="24"/>
      <c r="L18" s="24"/>
      <c r="M18" s="1"/>
      <c r="N18" s="1"/>
      <c r="O18" s="1"/>
      <c r="P18" s="1"/>
      <c r="Q18" s="122"/>
      <c r="R18" s="122"/>
      <c r="S18" s="122"/>
      <c r="T18" s="122"/>
      <c r="U18" s="122"/>
      <c r="V18" s="1"/>
      <c r="W18" s="89"/>
      <c r="X18" s="1"/>
      <c r="Y18" s="81"/>
      <c r="Z18" s="81"/>
      <c r="AA18" s="81"/>
      <c r="AB18" s="81"/>
      <c r="AC18" s="81"/>
      <c r="AD18" s="81"/>
    </row>
    <row r="19" spans="1:30" x14ac:dyDescent="0.25">
      <c r="A19" s="23"/>
      <c r="B19" s="89"/>
      <c r="C19" s="1"/>
      <c r="D19" s="89"/>
      <c r="E19" s="90"/>
      <c r="G19" s="1"/>
      <c r="H19" s="42"/>
      <c r="I19" s="1"/>
      <c r="J19" s="24"/>
      <c r="K19" s="24"/>
      <c r="L19" s="24"/>
      <c r="M19" s="1"/>
      <c r="N19" s="1"/>
      <c r="O19" s="1"/>
      <c r="P19" s="1"/>
      <c r="Q19" s="122"/>
      <c r="R19" s="122"/>
      <c r="S19" s="122"/>
      <c r="T19" s="122"/>
      <c r="U19" s="122"/>
      <c r="V19" s="1"/>
      <c r="W19" s="89"/>
      <c r="X19" s="1"/>
      <c r="Y19" s="81"/>
      <c r="Z19" s="81"/>
      <c r="AA19" s="81"/>
      <c r="AB19" s="81"/>
      <c r="AC19" s="81"/>
      <c r="AD19" s="81"/>
    </row>
    <row r="20" spans="1:30" x14ac:dyDescent="0.25">
      <c r="A20" s="23"/>
      <c r="B20" s="89"/>
      <c r="C20" s="1"/>
      <c r="D20" s="89"/>
      <c r="E20" s="90"/>
      <c r="G20" s="1"/>
      <c r="H20" s="42"/>
      <c r="I20" s="1"/>
      <c r="J20" s="24"/>
      <c r="K20" s="24"/>
      <c r="L20" s="24"/>
      <c r="M20" s="1"/>
      <c r="N20" s="1"/>
      <c r="O20" s="1"/>
      <c r="P20" s="1"/>
      <c r="Q20" s="122"/>
      <c r="R20" s="122"/>
      <c r="S20" s="122"/>
      <c r="T20" s="122"/>
      <c r="U20" s="122"/>
      <c r="V20" s="1"/>
      <c r="W20" s="89"/>
      <c r="X20" s="1"/>
      <c r="Y20" s="81"/>
      <c r="Z20" s="81"/>
      <c r="AA20" s="81"/>
      <c r="AB20" s="81"/>
      <c r="AC20" s="81"/>
      <c r="AD20" s="81"/>
    </row>
    <row r="21" spans="1:30" x14ac:dyDescent="0.25">
      <c r="A21" s="23"/>
      <c r="B21" s="89"/>
      <c r="C21" s="1"/>
      <c r="D21" s="89"/>
      <c r="E21" s="90"/>
      <c r="G21" s="1"/>
      <c r="H21" s="42"/>
      <c r="I21" s="1"/>
      <c r="J21" s="24"/>
      <c r="K21" s="24"/>
      <c r="L21" s="24"/>
      <c r="M21" s="1"/>
      <c r="N21" s="1"/>
      <c r="O21" s="1"/>
      <c r="P21" s="1"/>
      <c r="Q21" s="122"/>
      <c r="R21" s="122"/>
      <c r="S21" s="122"/>
      <c r="T21" s="122"/>
      <c r="U21" s="122"/>
      <c r="V21" s="1"/>
      <c r="W21" s="89"/>
      <c r="X21" s="1"/>
      <c r="Y21" s="81"/>
      <c r="Z21" s="81"/>
      <c r="AA21" s="81"/>
      <c r="AB21" s="81"/>
      <c r="AC21" s="81"/>
      <c r="AD21" s="81"/>
    </row>
    <row r="22" spans="1:30" x14ac:dyDescent="0.25">
      <c r="A22" s="23"/>
      <c r="B22" s="89"/>
      <c r="C22" s="1"/>
      <c r="D22" s="89"/>
      <c r="E22" s="90"/>
      <c r="G22" s="1"/>
      <c r="H22" s="42"/>
      <c r="I22" s="1"/>
      <c r="J22" s="24"/>
      <c r="K22" s="24"/>
      <c r="L22" s="24"/>
      <c r="M22" s="1"/>
      <c r="N22" s="1"/>
      <c r="O22" s="1"/>
      <c r="P22" s="1"/>
      <c r="Q22" s="122"/>
      <c r="R22" s="122"/>
      <c r="S22" s="122"/>
      <c r="T22" s="122"/>
      <c r="U22" s="122"/>
      <c r="V22" s="1"/>
      <c r="W22" s="89"/>
      <c r="X22" s="1"/>
      <c r="Y22" s="81"/>
      <c r="Z22" s="81"/>
      <c r="AA22" s="81"/>
      <c r="AB22" s="81"/>
      <c r="AC22" s="81"/>
      <c r="AD22" s="81"/>
    </row>
    <row r="23" spans="1:30" x14ac:dyDescent="0.25">
      <c r="A23" s="23"/>
      <c r="B23" s="89"/>
      <c r="C23" s="1"/>
      <c r="D23" s="89"/>
      <c r="E23" s="90"/>
      <c r="G23" s="1"/>
      <c r="H23" s="42"/>
      <c r="I23" s="1"/>
      <c r="J23" s="24"/>
      <c r="K23" s="24"/>
      <c r="L23" s="24"/>
      <c r="M23" s="1"/>
      <c r="N23" s="1"/>
      <c r="O23" s="1"/>
      <c r="P23" s="1"/>
      <c r="Q23" s="122"/>
      <c r="R23" s="122"/>
      <c r="S23" s="122"/>
      <c r="T23" s="122"/>
      <c r="U23" s="122"/>
      <c r="V23" s="1"/>
      <c r="W23" s="89"/>
      <c r="X23" s="1"/>
      <c r="Y23" s="81"/>
      <c r="Z23" s="81"/>
      <c r="AA23" s="81"/>
      <c r="AB23" s="81"/>
      <c r="AC23" s="81"/>
      <c r="AD23" s="81"/>
    </row>
    <row r="24" spans="1:30" x14ac:dyDescent="0.25">
      <c r="A24" s="23"/>
      <c r="B24" s="89"/>
      <c r="C24" s="1"/>
      <c r="D24" s="89"/>
      <c r="E24" s="90"/>
      <c r="G24" s="1"/>
      <c r="H24" s="42"/>
      <c r="I24" s="1"/>
      <c r="J24" s="24"/>
      <c r="K24" s="24"/>
      <c r="L24" s="24"/>
      <c r="M24" s="1"/>
      <c r="N24" s="1"/>
      <c r="O24" s="1"/>
      <c r="P24" s="1"/>
      <c r="Q24" s="122"/>
      <c r="R24" s="122"/>
      <c r="S24" s="122"/>
      <c r="T24" s="122"/>
      <c r="U24" s="122"/>
      <c r="V24" s="1"/>
      <c r="W24" s="89"/>
      <c r="X24" s="1"/>
      <c r="Y24" s="81"/>
      <c r="Z24" s="81"/>
      <c r="AA24" s="81"/>
      <c r="AB24" s="81"/>
      <c r="AC24" s="81"/>
      <c r="AD24" s="81"/>
    </row>
    <row r="25" spans="1:30" x14ac:dyDescent="0.25">
      <c r="A25" s="23"/>
      <c r="B25" s="89"/>
      <c r="C25" s="1"/>
      <c r="D25" s="89"/>
      <c r="E25" s="90"/>
      <c r="G25" s="1"/>
      <c r="H25" s="42"/>
      <c r="I25" s="1"/>
      <c r="J25" s="24"/>
      <c r="K25" s="24"/>
      <c r="L25" s="24"/>
      <c r="M25" s="1"/>
      <c r="N25" s="1"/>
      <c r="O25" s="1"/>
      <c r="P25" s="1"/>
      <c r="Q25" s="122"/>
      <c r="R25" s="122"/>
      <c r="S25" s="122"/>
      <c r="T25" s="122"/>
      <c r="U25" s="122"/>
      <c r="V25" s="1"/>
      <c r="W25" s="89"/>
      <c r="X25" s="1"/>
      <c r="Y25" s="81"/>
      <c r="Z25" s="81"/>
      <c r="AA25" s="81"/>
      <c r="AB25" s="81"/>
      <c r="AC25" s="81"/>
      <c r="AD25" s="81"/>
    </row>
    <row r="26" spans="1:30" x14ac:dyDescent="0.25">
      <c r="A26" s="23"/>
      <c r="B26" s="89"/>
      <c r="C26" s="1"/>
      <c r="D26" s="89"/>
      <c r="E26" s="90"/>
      <c r="G26" s="1"/>
      <c r="H26" s="42"/>
      <c r="I26" s="1"/>
      <c r="J26" s="24"/>
      <c r="K26" s="24"/>
      <c r="L26" s="24"/>
      <c r="M26" s="1"/>
      <c r="N26" s="1"/>
      <c r="O26" s="1"/>
      <c r="P26" s="1"/>
      <c r="Q26" s="122"/>
      <c r="R26" s="122"/>
      <c r="S26" s="122"/>
      <c r="T26" s="122"/>
      <c r="U26" s="122"/>
      <c r="V26" s="1"/>
      <c r="W26" s="89"/>
      <c r="X26" s="1"/>
      <c r="Y26" s="81"/>
      <c r="Z26" s="81"/>
      <c r="AA26" s="81"/>
      <c r="AB26" s="81"/>
      <c r="AC26" s="81"/>
      <c r="AD26" s="81"/>
    </row>
    <row r="27" spans="1:30" x14ac:dyDescent="0.25">
      <c r="A27" s="23"/>
      <c r="B27" s="89"/>
      <c r="C27" s="1"/>
      <c r="D27" s="89"/>
      <c r="E27" s="90"/>
      <c r="G27" s="1"/>
      <c r="H27" s="42"/>
      <c r="I27" s="1"/>
      <c r="J27" s="24"/>
      <c r="K27" s="24"/>
      <c r="L27" s="24"/>
      <c r="M27" s="1"/>
      <c r="N27" s="1"/>
      <c r="O27" s="1"/>
      <c r="P27" s="1"/>
      <c r="Q27" s="122"/>
      <c r="R27" s="122"/>
      <c r="S27" s="122"/>
      <c r="T27" s="122"/>
      <c r="U27" s="122"/>
      <c r="V27" s="1"/>
      <c r="W27" s="89"/>
      <c r="X27" s="1"/>
      <c r="Y27" s="81"/>
      <c r="Z27" s="81"/>
      <c r="AA27" s="81"/>
      <c r="AB27" s="81"/>
      <c r="AC27" s="81"/>
      <c r="AD27" s="81"/>
    </row>
    <row r="28" spans="1:30" x14ac:dyDescent="0.25">
      <c r="A28" s="23"/>
      <c r="B28" s="89"/>
      <c r="C28" s="1"/>
      <c r="D28" s="89"/>
      <c r="E28" s="90"/>
      <c r="G28" s="1"/>
      <c r="H28" s="42"/>
      <c r="I28" s="1"/>
      <c r="J28" s="24"/>
      <c r="K28" s="24"/>
      <c r="L28" s="24"/>
      <c r="M28" s="1"/>
      <c r="N28" s="1"/>
      <c r="O28" s="1"/>
      <c r="P28" s="1"/>
      <c r="Q28" s="122"/>
      <c r="R28" s="122"/>
      <c r="S28" s="122"/>
      <c r="T28" s="122"/>
      <c r="U28" s="122"/>
      <c r="V28" s="1"/>
      <c r="W28" s="89"/>
      <c r="X28" s="1"/>
      <c r="Y28" s="81"/>
      <c r="Z28" s="81"/>
      <c r="AA28" s="81"/>
      <c r="AB28" s="81"/>
      <c r="AC28" s="81"/>
      <c r="AD28" s="81"/>
    </row>
    <row r="29" spans="1:30" x14ac:dyDescent="0.25">
      <c r="A29" s="23"/>
      <c r="B29" s="89"/>
      <c r="C29" s="1"/>
      <c r="D29" s="89"/>
      <c r="E29" s="90"/>
      <c r="G29" s="1"/>
      <c r="H29" s="42"/>
      <c r="I29" s="1"/>
      <c r="J29" s="24"/>
      <c r="K29" s="24"/>
      <c r="L29" s="24"/>
      <c r="M29" s="1"/>
      <c r="N29" s="1"/>
      <c r="O29" s="1"/>
      <c r="P29" s="1"/>
      <c r="Q29" s="122"/>
      <c r="R29" s="122"/>
      <c r="S29" s="122"/>
      <c r="T29" s="122"/>
      <c r="U29" s="122"/>
      <c r="V29" s="1"/>
      <c r="W29" s="89"/>
      <c r="X29" s="1"/>
      <c r="Y29" s="81"/>
      <c r="Z29" s="81"/>
      <c r="AA29" s="81"/>
      <c r="AB29" s="81"/>
      <c r="AC29" s="81"/>
      <c r="AD29" s="81"/>
    </row>
    <row r="30" spans="1:30" x14ac:dyDescent="0.25">
      <c r="A30" s="23"/>
      <c r="B30" s="89"/>
      <c r="C30" s="1"/>
      <c r="D30" s="89"/>
      <c r="E30" s="90"/>
      <c r="G30" s="1"/>
      <c r="H30" s="42"/>
      <c r="I30" s="1"/>
      <c r="J30" s="24"/>
      <c r="K30" s="24"/>
      <c r="L30" s="24"/>
      <c r="M30" s="1"/>
      <c r="N30" s="1"/>
      <c r="O30" s="1"/>
      <c r="P30" s="1"/>
      <c r="Q30" s="122"/>
      <c r="R30" s="122"/>
      <c r="S30" s="122"/>
      <c r="T30" s="122"/>
      <c r="U30" s="122"/>
      <c r="V30" s="1"/>
      <c r="W30" s="89"/>
      <c r="X30" s="1"/>
      <c r="Y30" s="81"/>
      <c r="Z30" s="81"/>
      <c r="AA30" s="81"/>
      <c r="AB30" s="81"/>
      <c r="AC30" s="81"/>
      <c r="AD30" s="81"/>
    </row>
    <row r="31" spans="1:30" x14ac:dyDescent="0.25">
      <c r="A31" s="23"/>
      <c r="B31" s="89"/>
      <c r="C31" s="1"/>
      <c r="D31" s="89"/>
      <c r="E31" s="90"/>
      <c r="G31" s="1"/>
      <c r="H31" s="42"/>
      <c r="I31" s="1"/>
      <c r="J31" s="24"/>
      <c r="K31" s="24"/>
      <c r="L31" s="24"/>
      <c r="M31" s="1"/>
      <c r="N31" s="1"/>
      <c r="O31" s="1"/>
      <c r="P31" s="1"/>
      <c r="Q31" s="122"/>
      <c r="R31" s="122"/>
      <c r="S31" s="122"/>
      <c r="T31" s="122"/>
      <c r="U31" s="122"/>
      <c r="V31" s="1"/>
      <c r="W31" s="89"/>
      <c r="X31" s="1"/>
      <c r="Y31" s="81"/>
      <c r="Z31" s="81"/>
      <c r="AA31" s="81"/>
      <c r="AB31" s="81"/>
      <c r="AC31" s="81"/>
      <c r="AD31" s="81"/>
    </row>
    <row r="32" spans="1:30" x14ac:dyDescent="0.25">
      <c r="A32" s="23"/>
      <c r="B32" s="89"/>
      <c r="C32" s="1"/>
      <c r="D32" s="89"/>
      <c r="E32" s="90"/>
      <c r="G32" s="1"/>
      <c r="H32" s="42"/>
      <c r="I32" s="1"/>
      <c r="J32" s="24"/>
      <c r="K32" s="24"/>
      <c r="L32" s="24"/>
      <c r="M32" s="1"/>
      <c r="N32" s="1"/>
      <c r="O32" s="1"/>
      <c r="P32" s="1"/>
      <c r="Q32" s="122"/>
      <c r="R32" s="122"/>
      <c r="S32" s="122"/>
      <c r="T32" s="122"/>
      <c r="U32" s="122"/>
      <c r="V32" s="1"/>
      <c r="W32" s="89"/>
      <c r="X32" s="1"/>
      <c r="Y32" s="81"/>
      <c r="Z32" s="81"/>
      <c r="AA32" s="81"/>
      <c r="AB32" s="81"/>
      <c r="AC32" s="81"/>
      <c r="AD32" s="81"/>
    </row>
    <row r="33" spans="1:30" x14ac:dyDescent="0.25">
      <c r="A33" s="23"/>
      <c r="B33" s="89"/>
      <c r="C33" s="1"/>
      <c r="D33" s="89"/>
      <c r="E33" s="90"/>
      <c r="G33" s="1"/>
      <c r="H33" s="42"/>
      <c r="I33" s="1"/>
      <c r="J33" s="24"/>
      <c r="K33" s="24"/>
      <c r="L33" s="24"/>
      <c r="M33" s="1"/>
      <c r="N33" s="1"/>
      <c r="O33" s="1"/>
      <c r="P33" s="1"/>
      <c r="Q33" s="122"/>
      <c r="R33" s="122"/>
      <c r="S33" s="122"/>
      <c r="T33" s="122"/>
      <c r="U33" s="122"/>
      <c r="V33" s="1"/>
      <c r="W33" s="89"/>
      <c r="X33" s="1"/>
      <c r="Y33" s="81"/>
      <c r="Z33" s="81"/>
      <c r="AA33" s="81"/>
      <c r="AB33" s="81"/>
      <c r="AC33" s="81"/>
      <c r="AD33" s="81"/>
    </row>
    <row r="34" spans="1:30" x14ac:dyDescent="0.25">
      <c r="A34" s="23"/>
      <c r="B34" s="89"/>
      <c r="C34" s="1"/>
      <c r="D34" s="89"/>
      <c r="E34" s="90"/>
      <c r="G34" s="1"/>
      <c r="H34" s="42"/>
      <c r="I34" s="1"/>
      <c r="J34" s="24"/>
      <c r="K34" s="24"/>
      <c r="L34" s="24"/>
      <c r="M34" s="1"/>
      <c r="N34" s="1"/>
      <c r="O34" s="1"/>
      <c r="P34" s="1"/>
      <c r="Q34" s="122"/>
      <c r="R34" s="122"/>
      <c r="S34" s="122"/>
      <c r="T34" s="122"/>
      <c r="U34" s="122"/>
      <c r="V34" s="1"/>
      <c r="W34" s="89"/>
      <c r="X34" s="1"/>
      <c r="Y34" s="81"/>
      <c r="Z34" s="81"/>
      <c r="AA34" s="81"/>
      <c r="AB34" s="81"/>
      <c r="AC34" s="81"/>
      <c r="AD34" s="81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2020-09-21T22:38:25Z</dcterms:modified>
</cp:coreProperties>
</file>