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4" i="2" l="1"/>
  <c r="AQ14" i="2"/>
  <c r="AP14" i="2"/>
  <c r="AO14" i="2"/>
  <c r="AN14" i="2"/>
  <c r="AM14" i="2"/>
  <c r="AG14" i="2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I14" i="2"/>
  <c r="I18" i="2" s="1"/>
  <c r="I20" i="2" s="1"/>
  <c r="H14" i="2"/>
  <c r="G14" i="2"/>
  <c r="G18" i="2" s="1"/>
  <c r="G20" i="2" s="1"/>
  <c r="F14" i="2"/>
  <c r="E14" i="2"/>
  <c r="E18" i="2" s="1"/>
  <c r="E20" i="2" s="1"/>
  <c r="O18" i="2" l="1"/>
  <c r="F18" i="2"/>
  <c r="H18" i="2"/>
  <c r="M18" i="2" s="1"/>
  <c r="K18" i="2"/>
  <c r="J18" i="2" s="1"/>
  <c r="AR14" i="2"/>
  <c r="V14" i="2"/>
  <c r="K20" i="2"/>
  <c r="K19" i="2"/>
  <c r="F19" i="2"/>
  <c r="L19" i="2" s="1"/>
  <c r="H19" i="2"/>
  <c r="J20" i="2"/>
  <c r="O20" i="2"/>
  <c r="O19" i="2"/>
  <c r="J19" i="2"/>
  <c r="N19" i="2"/>
  <c r="M19" i="2"/>
  <c r="H20" i="2"/>
  <c r="M20" i="2" s="1"/>
  <c r="AF14" i="2"/>
  <c r="N18" i="2" l="1"/>
  <c r="L18" i="2"/>
  <c r="F20" i="2"/>
  <c r="L20" i="2" l="1"/>
  <c r="N20" i="2"/>
</calcChain>
</file>

<file path=xl/sharedStrings.xml><?xml version="1.0" encoding="utf-8"?>
<sst xmlns="http://schemas.openxmlformats.org/spreadsheetml/2006/main" count="93" uniqueCount="37">
  <si>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</si>
  <si>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</si>
  <si>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</si>
  <si>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</si>
  <si>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</si>
  <si>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</si>
  <si>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</si>
  <si>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</si>
  <si>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</si>
  <si>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</si>
  <si>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</si>
  <si>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</si>
  <si>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</si>
  <si>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</si>
  <si>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KiimU = Kiimingin Urheilijat  (1938)</t>
  </si>
  <si>
    <t>1.</t>
  </si>
  <si>
    <t>KiimU</t>
  </si>
  <si>
    <t>Jussi Toikkanen</t>
  </si>
  <si>
    <t>Kimmot</t>
  </si>
  <si>
    <t>20.12.1981</t>
  </si>
  <si>
    <t>Kimmot = Kinnulan Kimmot  (1948),  kasvattajaseura</t>
  </si>
  <si>
    <t>7.</t>
  </si>
  <si>
    <t>5.</t>
  </si>
  <si>
    <t>3.</t>
  </si>
  <si>
    <t>8.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</si>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</sst>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30" t="s">
        <v>17</v>
      </c>
      <c r="C1" s="1"/>
      <c r="D1" s="2"/>
      <c r="E1" s="3" t="s">
        <v>19</v>
      </c>
      <c r="F1" s="38"/>
      <c r="G1" s="39"/>
      <c r="H1" s="39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8"/>
      <c r="AB1" s="38"/>
      <c r="AC1" s="39"/>
      <c r="AD1" s="39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1" t="s">
        <v>13</v>
      </c>
      <c r="C2" s="32"/>
      <c r="D2" s="33"/>
      <c r="E2" s="7" t="s">
        <v>7</v>
      </c>
      <c r="F2" s="8"/>
      <c r="G2" s="8"/>
      <c r="H2" s="8"/>
      <c r="I2" s="14"/>
      <c r="J2" s="9"/>
      <c r="K2" s="37"/>
      <c r="L2" s="16" t="s">
        <v>26</v>
      </c>
      <c r="M2" s="8"/>
      <c r="N2" s="8"/>
      <c r="O2" s="15"/>
      <c r="P2" s="13"/>
      <c r="Q2" s="16" t="s">
        <v>27</v>
      </c>
      <c r="R2" s="8"/>
      <c r="S2" s="8"/>
      <c r="T2" s="8"/>
      <c r="U2" s="14"/>
      <c r="V2" s="15"/>
      <c r="W2" s="13"/>
      <c r="X2" s="40" t="s">
        <v>28</v>
      </c>
      <c r="Y2" s="36"/>
      <c r="Z2" s="41"/>
      <c r="AA2" s="7" t="s">
        <v>7</v>
      </c>
      <c r="AB2" s="8"/>
      <c r="AC2" s="8"/>
      <c r="AD2" s="8"/>
      <c r="AE2" s="14"/>
      <c r="AF2" s="9"/>
      <c r="AG2" s="37"/>
      <c r="AH2" s="16" t="s">
        <v>29</v>
      </c>
      <c r="AI2" s="8"/>
      <c r="AJ2" s="8"/>
      <c r="AK2" s="15"/>
      <c r="AL2" s="13"/>
      <c r="AM2" s="16" t="s">
        <v>27</v>
      </c>
      <c r="AN2" s="8"/>
      <c r="AO2" s="8"/>
      <c r="AP2" s="8"/>
      <c r="AQ2" s="14"/>
      <c r="AR2" s="15"/>
      <c r="AS2" s="42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2"/>
      <c r="L3" s="12" t="s">
        <v>4</v>
      </c>
      <c r="M3" s="12" t="s">
        <v>5</v>
      </c>
      <c r="N3" s="12" t="s">
        <v>30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2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2"/>
      <c r="AH3" s="12" t="s">
        <v>4</v>
      </c>
      <c r="AI3" s="12" t="s">
        <v>5</v>
      </c>
      <c r="AJ3" s="12" t="s">
        <v>30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2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/>
      <c r="C4" s="22"/>
      <c r="D4" s="43"/>
      <c r="E4" s="21"/>
      <c r="F4" s="21"/>
      <c r="G4" s="21"/>
      <c r="H4" s="34"/>
      <c r="I4" s="21"/>
      <c r="J4" s="44"/>
      <c r="K4" s="20"/>
      <c r="L4" s="45"/>
      <c r="M4" s="12"/>
      <c r="N4" s="12"/>
      <c r="O4" s="12"/>
      <c r="P4" s="17"/>
      <c r="Q4" s="21"/>
      <c r="R4" s="21"/>
      <c r="S4" s="34"/>
      <c r="T4" s="21"/>
      <c r="U4" s="21"/>
      <c r="V4" s="46"/>
      <c r="W4" s="20"/>
      <c r="X4" s="21">
        <v>2001</v>
      </c>
      <c r="Y4" s="21" t="s">
        <v>21</v>
      </c>
      <c r="Z4" s="43" t="s">
        <v>18</v>
      </c>
      <c r="AA4" s="21">
        <v>16</v>
      </c>
      <c r="AB4" s="21">
        <v>0</v>
      </c>
      <c r="AC4" s="21">
        <v>4</v>
      </c>
      <c r="AD4" s="21">
        <v>6</v>
      </c>
      <c r="AE4" s="21">
        <v>33</v>
      </c>
      <c r="AF4" s="28">
        <v>0.41249999999999998</v>
      </c>
      <c r="AG4" s="67">
        <v>80</v>
      </c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7"/>
      <c r="AS4" s="68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/>
      <c r="C5" s="22"/>
      <c r="D5" s="43"/>
      <c r="E5" s="21"/>
      <c r="F5" s="21"/>
      <c r="G5" s="21"/>
      <c r="H5" s="34"/>
      <c r="I5" s="21"/>
      <c r="J5" s="44"/>
      <c r="K5" s="20"/>
      <c r="L5" s="45"/>
      <c r="M5" s="12"/>
      <c r="N5" s="12"/>
      <c r="O5" s="12"/>
      <c r="P5" s="17"/>
      <c r="Q5" s="21"/>
      <c r="R5" s="21"/>
      <c r="S5" s="34"/>
      <c r="T5" s="21"/>
      <c r="U5" s="21"/>
      <c r="V5" s="46"/>
      <c r="W5" s="20"/>
      <c r="X5" s="21">
        <v>2002</v>
      </c>
      <c r="Y5" s="21" t="s">
        <v>22</v>
      </c>
      <c r="Z5" s="43" t="s">
        <v>18</v>
      </c>
      <c r="AA5" s="21">
        <v>1</v>
      </c>
      <c r="AB5" s="21">
        <v>0</v>
      </c>
      <c r="AC5" s="21">
        <v>0</v>
      </c>
      <c r="AD5" s="21">
        <v>0</v>
      </c>
      <c r="AE5" s="21">
        <v>2</v>
      </c>
      <c r="AF5" s="28">
        <v>0.66659999999999997</v>
      </c>
      <c r="AG5" s="67">
        <v>3</v>
      </c>
      <c r="AH5" s="12"/>
      <c r="AI5" s="12"/>
      <c r="AJ5" s="12"/>
      <c r="AK5" s="12"/>
      <c r="AL5" s="17"/>
      <c r="AM5" s="21"/>
      <c r="AN5" s="21"/>
      <c r="AO5" s="21"/>
      <c r="AP5" s="21"/>
      <c r="AQ5" s="21"/>
      <c r="AR5" s="47"/>
      <c r="AS5" s="68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/>
      <c r="C6" s="22"/>
      <c r="D6" s="43"/>
      <c r="E6" s="21"/>
      <c r="F6" s="21"/>
      <c r="G6" s="21"/>
      <c r="H6" s="34"/>
      <c r="I6" s="21"/>
      <c r="J6" s="44"/>
      <c r="K6" s="20"/>
      <c r="L6" s="45"/>
      <c r="M6" s="12"/>
      <c r="N6" s="12"/>
      <c r="O6" s="12"/>
      <c r="P6" s="17"/>
      <c r="Q6" s="21"/>
      <c r="R6" s="21"/>
      <c r="S6" s="34"/>
      <c r="T6" s="21"/>
      <c r="U6" s="21"/>
      <c r="V6" s="46"/>
      <c r="W6" s="20"/>
      <c r="X6" s="21">
        <v>2003</v>
      </c>
      <c r="Y6" s="21" t="s">
        <v>22</v>
      </c>
      <c r="Z6" s="43" t="s">
        <v>18</v>
      </c>
      <c r="AA6" s="21">
        <v>15</v>
      </c>
      <c r="AB6" s="21">
        <v>0</v>
      </c>
      <c r="AC6" s="21">
        <v>13</v>
      </c>
      <c r="AD6" s="21">
        <v>9</v>
      </c>
      <c r="AE6" s="21">
        <v>49</v>
      </c>
      <c r="AF6" s="28">
        <v>0.4375</v>
      </c>
      <c r="AG6" s="67">
        <v>112</v>
      </c>
      <c r="AH6" s="12"/>
      <c r="AI6" s="12"/>
      <c r="AJ6" s="12"/>
      <c r="AK6" s="12"/>
      <c r="AL6" s="17"/>
      <c r="AM6" s="21"/>
      <c r="AN6" s="21"/>
      <c r="AO6" s="21"/>
      <c r="AP6" s="21"/>
      <c r="AQ6" s="21"/>
      <c r="AR6" s="47"/>
      <c r="AS6" s="68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1"/>
      <c r="C7" s="22"/>
      <c r="D7" s="43"/>
      <c r="E7" s="21"/>
      <c r="F7" s="21"/>
      <c r="G7" s="21"/>
      <c r="H7" s="34"/>
      <c r="I7" s="21"/>
      <c r="J7" s="44"/>
      <c r="K7" s="20"/>
      <c r="L7" s="45"/>
      <c r="M7" s="12"/>
      <c r="N7" s="12"/>
      <c r="O7" s="12"/>
      <c r="P7" s="17"/>
      <c r="Q7" s="21"/>
      <c r="R7" s="21"/>
      <c r="S7" s="34"/>
      <c r="T7" s="21"/>
      <c r="U7" s="21"/>
      <c r="V7" s="46"/>
      <c r="W7" s="20"/>
      <c r="X7" s="21">
        <v>2004</v>
      </c>
      <c r="Y7" s="21" t="s">
        <v>23</v>
      </c>
      <c r="Z7" s="43" t="s">
        <v>16</v>
      </c>
      <c r="AA7" s="21">
        <v>17</v>
      </c>
      <c r="AB7" s="21">
        <v>0</v>
      </c>
      <c r="AC7" s="21">
        <v>13</v>
      </c>
      <c r="AD7" s="21">
        <v>22</v>
      </c>
      <c r="AE7" s="21">
        <v>62</v>
      </c>
      <c r="AF7" s="28">
        <v>0.57399999999999995</v>
      </c>
      <c r="AG7" s="67">
        <v>108</v>
      </c>
      <c r="AH7" s="12"/>
      <c r="AI7" s="12"/>
      <c r="AJ7" s="12"/>
      <c r="AK7" s="12"/>
      <c r="AL7" s="17"/>
      <c r="AM7" s="21">
        <v>2</v>
      </c>
      <c r="AN7" s="21">
        <v>0</v>
      </c>
      <c r="AO7" s="21">
        <v>0</v>
      </c>
      <c r="AP7" s="21">
        <v>3</v>
      </c>
      <c r="AQ7" s="21">
        <v>11</v>
      </c>
      <c r="AR7" s="47">
        <v>0.84609999999999996</v>
      </c>
      <c r="AS7" s="68">
        <v>13</v>
      </c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1"/>
      <c r="C8" s="22"/>
      <c r="D8" s="43"/>
      <c r="E8" s="21"/>
      <c r="F8" s="21"/>
      <c r="G8" s="21"/>
      <c r="H8" s="34"/>
      <c r="I8" s="21"/>
      <c r="J8" s="44"/>
      <c r="K8" s="20"/>
      <c r="L8" s="45"/>
      <c r="M8" s="12"/>
      <c r="N8" s="12"/>
      <c r="O8" s="12"/>
      <c r="P8" s="17"/>
      <c r="Q8" s="21"/>
      <c r="R8" s="21"/>
      <c r="S8" s="34"/>
      <c r="T8" s="21"/>
      <c r="U8" s="21"/>
      <c r="V8" s="46"/>
      <c r="W8" s="20"/>
      <c r="X8" s="21">
        <v>2005</v>
      </c>
      <c r="Y8" s="21" t="s">
        <v>24</v>
      </c>
      <c r="Z8" s="43" t="s">
        <v>16</v>
      </c>
      <c r="AA8" s="21">
        <v>16</v>
      </c>
      <c r="AB8" s="21">
        <v>0</v>
      </c>
      <c r="AC8" s="21">
        <v>2</v>
      </c>
      <c r="AD8" s="21">
        <v>34</v>
      </c>
      <c r="AE8" s="21">
        <v>84</v>
      </c>
      <c r="AF8" s="28">
        <v>0.69420000000000004</v>
      </c>
      <c r="AG8" s="67">
        <v>121</v>
      </c>
      <c r="AH8" s="12"/>
      <c r="AI8" s="21" t="s">
        <v>15</v>
      </c>
      <c r="AJ8" s="12"/>
      <c r="AK8" s="12"/>
      <c r="AL8" s="17"/>
      <c r="AM8" s="21"/>
      <c r="AN8" s="21"/>
      <c r="AO8" s="21"/>
      <c r="AP8" s="21"/>
      <c r="AQ8" s="21"/>
      <c r="AR8" s="47"/>
      <c r="AS8" s="68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1">
        <v>2006</v>
      </c>
      <c r="C9" s="21"/>
      <c r="D9" s="43" t="s">
        <v>16</v>
      </c>
      <c r="E9" s="21"/>
      <c r="F9" s="21"/>
      <c r="G9" s="21"/>
      <c r="H9" s="34"/>
      <c r="I9" s="21"/>
      <c r="J9" s="44"/>
      <c r="K9" s="20"/>
      <c r="L9" s="45"/>
      <c r="M9" s="12"/>
      <c r="N9" s="12"/>
      <c r="O9" s="12"/>
      <c r="P9" s="17"/>
      <c r="Q9" s="21">
        <v>3</v>
      </c>
      <c r="R9" s="21">
        <v>1</v>
      </c>
      <c r="S9" s="34">
        <v>6</v>
      </c>
      <c r="T9" s="21">
        <v>7</v>
      </c>
      <c r="U9" s="21">
        <v>16</v>
      </c>
      <c r="V9" s="46">
        <v>0.64</v>
      </c>
      <c r="W9" s="20">
        <v>25</v>
      </c>
      <c r="X9" s="21">
        <v>2006</v>
      </c>
      <c r="Y9" s="21" t="s">
        <v>15</v>
      </c>
      <c r="Z9" s="43" t="s">
        <v>16</v>
      </c>
      <c r="AA9" s="21">
        <v>15</v>
      </c>
      <c r="AB9" s="21">
        <v>0</v>
      </c>
      <c r="AC9" s="21">
        <v>7</v>
      </c>
      <c r="AD9" s="21">
        <v>21</v>
      </c>
      <c r="AE9" s="21">
        <v>59</v>
      </c>
      <c r="AF9" s="28">
        <v>0.57840000000000003</v>
      </c>
      <c r="AG9" s="67">
        <v>102</v>
      </c>
      <c r="AH9" s="12"/>
      <c r="AI9" s="12"/>
      <c r="AJ9" s="12"/>
      <c r="AK9" s="12"/>
      <c r="AL9" s="17"/>
      <c r="AM9" s="21">
        <v>8</v>
      </c>
      <c r="AN9" s="21">
        <v>0</v>
      </c>
      <c r="AO9" s="21">
        <v>6</v>
      </c>
      <c r="AP9" s="21">
        <v>10</v>
      </c>
      <c r="AQ9" s="21">
        <v>33</v>
      </c>
      <c r="AR9" s="47">
        <v>0.56889999999999996</v>
      </c>
      <c r="AS9" s="68">
        <v>58</v>
      </c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1">
        <v>2007</v>
      </c>
      <c r="C10" s="21"/>
      <c r="D10" s="43" t="s">
        <v>16</v>
      </c>
      <c r="E10" s="21"/>
      <c r="F10" s="21"/>
      <c r="G10" s="21"/>
      <c r="H10" s="34"/>
      <c r="I10" s="21"/>
      <c r="J10" s="44"/>
      <c r="K10" s="20"/>
      <c r="L10" s="45"/>
      <c r="M10" s="12"/>
      <c r="N10" s="12"/>
      <c r="O10" s="12"/>
      <c r="P10" s="17"/>
      <c r="Q10" s="21">
        <v>3</v>
      </c>
      <c r="R10" s="21">
        <v>0</v>
      </c>
      <c r="S10" s="34">
        <v>0</v>
      </c>
      <c r="T10" s="21">
        <v>2</v>
      </c>
      <c r="U10" s="21">
        <v>10</v>
      </c>
      <c r="V10" s="46">
        <v>0.45500000000000002</v>
      </c>
      <c r="W10" s="20">
        <v>22</v>
      </c>
      <c r="X10" s="21">
        <v>2007</v>
      </c>
      <c r="Y10" s="21" t="s">
        <v>15</v>
      </c>
      <c r="Z10" s="43" t="s">
        <v>16</v>
      </c>
      <c r="AA10" s="21">
        <v>15</v>
      </c>
      <c r="AB10" s="21">
        <v>0</v>
      </c>
      <c r="AC10" s="21">
        <v>14</v>
      </c>
      <c r="AD10" s="21">
        <v>29</v>
      </c>
      <c r="AE10" s="21">
        <v>62</v>
      </c>
      <c r="AF10" s="28">
        <v>0.6391</v>
      </c>
      <c r="AG10" s="67">
        <v>97</v>
      </c>
      <c r="AH10" s="12"/>
      <c r="AI10" s="12" t="s">
        <v>36</v>
      </c>
      <c r="AJ10" s="12"/>
      <c r="AK10" s="12"/>
      <c r="AL10" s="17"/>
      <c r="AM10" s="21">
        <v>5</v>
      </c>
      <c r="AN10" s="21">
        <v>0</v>
      </c>
      <c r="AO10" s="21">
        <v>2</v>
      </c>
      <c r="AP10" s="21">
        <v>2</v>
      </c>
      <c r="AQ10" s="21">
        <v>15</v>
      </c>
      <c r="AR10" s="47">
        <v>0.57689999999999997</v>
      </c>
      <c r="AS10" s="68">
        <v>26</v>
      </c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1"/>
      <c r="C11" s="22"/>
      <c r="D11" s="43"/>
      <c r="E11" s="21"/>
      <c r="F11" s="21"/>
      <c r="G11" s="21"/>
      <c r="H11" s="34"/>
      <c r="I11" s="21"/>
      <c r="J11" s="44"/>
      <c r="K11" s="20"/>
      <c r="L11" s="45"/>
      <c r="M11" s="12"/>
      <c r="N11" s="12"/>
      <c r="O11" s="12"/>
      <c r="P11" s="17"/>
      <c r="Q11" s="21"/>
      <c r="R11" s="21"/>
      <c r="S11" s="34"/>
      <c r="T11" s="21"/>
      <c r="U11" s="21"/>
      <c r="V11" s="46"/>
      <c r="W11" s="20"/>
      <c r="X11" s="21">
        <v>2008</v>
      </c>
      <c r="Y11" s="21" t="s">
        <v>25</v>
      </c>
      <c r="Z11" s="43" t="s">
        <v>16</v>
      </c>
      <c r="AA11" s="21">
        <v>1</v>
      </c>
      <c r="AB11" s="21">
        <v>0</v>
      </c>
      <c r="AC11" s="21">
        <v>0</v>
      </c>
      <c r="AD11" s="21">
        <v>1</v>
      </c>
      <c r="AE11" s="21">
        <v>2</v>
      </c>
      <c r="AF11" s="28">
        <v>0.4</v>
      </c>
      <c r="AG11" s="67">
        <v>5</v>
      </c>
      <c r="AH11" s="12"/>
      <c r="AI11" s="12"/>
      <c r="AJ11" s="12"/>
      <c r="AK11" s="12"/>
      <c r="AL11" s="17"/>
      <c r="AM11" s="21">
        <v>2</v>
      </c>
      <c r="AN11" s="21">
        <v>0</v>
      </c>
      <c r="AO11" s="21">
        <v>0</v>
      </c>
      <c r="AP11" s="21">
        <v>3</v>
      </c>
      <c r="AQ11" s="21">
        <v>9</v>
      </c>
      <c r="AR11" s="47">
        <v>0.5625</v>
      </c>
      <c r="AS11" s="68">
        <v>16</v>
      </c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1"/>
      <c r="C12" s="22"/>
      <c r="D12" s="43"/>
      <c r="E12" s="21"/>
      <c r="F12" s="21"/>
      <c r="G12" s="21"/>
      <c r="H12" s="34"/>
      <c r="I12" s="21"/>
      <c r="J12" s="44"/>
      <c r="K12" s="20"/>
      <c r="L12" s="45"/>
      <c r="M12" s="12"/>
      <c r="N12" s="12"/>
      <c r="O12" s="12"/>
      <c r="P12" s="17"/>
      <c r="Q12" s="21"/>
      <c r="R12" s="21"/>
      <c r="S12" s="34"/>
      <c r="T12" s="21"/>
      <c r="U12" s="21"/>
      <c r="V12" s="46"/>
      <c r="W12" s="20"/>
      <c r="X12" s="21">
        <v>2009</v>
      </c>
      <c r="Y12" s="21" t="s">
        <v>15</v>
      </c>
      <c r="Z12" s="43" t="s">
        <v>16</v>
      </c>
      <c r="AA12" s="21">
        <v>14</v>
      </c>
      <c r="AB12" s="21">
        <v>0</v>
      </c>
      <c r="AC12" s="21">
        <v>3</v>
      </c>
      <c r="AD12" s="21">
        <v>17</v>
      </c>
      <c r="AE12" s="21">
        <v>73</v>
      </c>
      <c r="AF12" s="28">
        <v>0.72270000000000001</v>
      </c>
      <c r="AG12" s="67">
        <v>101</v>
      </c>
      <c r="AH12" s="12"/>
      <c r="AI12" s="12"/>
      <c r="AJ12" s="12"/>
      <c r="AK12" s="12" t="s">
        <v>24</v>
      </c>
      <c r="AL12" s="17"/>
      <c r="AM12" s="21">
        <v>7</v>
      </c>
      <c r="AN12" s="21">
        <v>0</v>
      </c>
      <c r="AO12" s="21">
        <v>2</v>
      </c>
      <c r="AP12" s="21">
        <v>14</v>
      </c>
      <c r="AQ12" s="21">
        <v>36</v>
      </c>
      <c r="AR12" s="47">
        <v>0.66659999999999997</v>
      </c>
      <c r="AS12" s="68">
        <v>54</v>
      </c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1"/>
      <c r="C13" s="22"/>
      <c r="D13" s="43"/>
      <c r="E13" s="21"/>
      <c r="F13" s="21"/>
      <c r="G13" s="21"/>
      <c r="H13" s="34"/>
      <c r="I13" s="21"/>
      <c r="J13" s="44"/>
      <c r="K13" s="20"/>
      <c r="L13" s="45"/>
      <c r="M13" s="12"/>
      <c r="N13" s="12"/>
      <c r="O13" s="12"/>
      <c r="P13" s="17"/>
      <c r="Q13" s="21"/>
      <c r="R13" s="21"/>
      <c r="S13" s="34"/>
      <c r="T13" s="21"/>
      <c r="U13" s="21"/>
      <c r="V13" s="46"/>
      <c r="W13" s="20"/>
      <c r="X13" s="21">
        <v>2010</v>
      </c>
      <c r="Y13" s="21" t="s">
        <v>21</v>
      </c>
      <c r="Z13" s="43" t="s">
        <v>16</v>
      </c>
      <c r="AA13" s="21">
        <v>7</v>
      </c>
      <c r="AB13" s="21">
        <v>0</v>
      </c>
      <c r="AC13" s="21">
        <v>3</v>
      </c>
      <c r="AD13" s="21">
        <v>12</v>
      </c>
      <c r="AE13" s="21">
        <v>36</v>
      </c>
      <c r="AF13" s="28">
        <v>0.69230000000000003</v>
      </c>
      <c r="AG13" s="67">
        <v>52</v>
      </c>
      <c r="AH13" s="12"/>
      <c r="AI13" s="12"/>
      <c r="AJ13" s="12"/>
      <c r="AK13" s="12"/>
      <c r="AL13" s="17"/>
      <c r="AM13" s="21"/>
      <c r="AN13" s="21"/>
      <c r="AO13" s="21"/>
      <c r="AP13" s="21"/>
      <c r="AQ13" s="21"/>
      <c r="AR13" s="47"/>
      <c r="AS13" s="68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ht="14.25" x14ac:dyDescent="0.2">
      <c r="A14" s="23"/>
      <c r="B14" s="35" t="s">
        <v>31</v>
      </c>
      <c r="C14" s="48"/>
      <c r="D14" s="49"/>
      <c r="E14" s="50">
        <f>SUM(E4:E13)</f>
        <v>0</v>
      </c>
      <c r="F14" s="50">
        <f>SUM(F4:F13)</f>
        <v>0</v>
      </c>
      <c r="G14" s="50">
        <f>SUM(G4:G13)</f>
        <v>0</v>
      </c>
      <c r="H14" s="50">
        <f>SUM(H4:H13)</f>
        <v>0</v>
      </c>
      <c r="I14" s="50">
        <f>SUM(I4:I13)</f>
        <v>0</v>
      </c>
      <c r="J14" s="51">
        <v>0</v>
      </c>
      <c r="K14" s="37">
        <f>SUM(K4:K13)</f>
        <v>0</v>
      </c>
      <c r="L14" s="16"/>
      <c r="M14" s="14"/>
      <c r="N14" s="52"/>
      <c r="O14" s="53"/>
      <c r="P14" s="17"/>
      <c r="Q14" s="50">
        <f>SUM(Q4:Q13)</f>
        <v>6</v>
      </c>
      <c r="R14" s="50">
        <f>SUM(R4:R13)</f>
        <v>1</v>
      </c>
      <c r="S14" s="50">
        <f>SUM(S4:S13)</f>
        <v>6</v>
      </c>
      <c r="T14" s="50">
        <f>SUM(T4:T13)</f>
        <v>9</v>
      </c>
      <c r="U14" s="50">
        <f>SUM(U4:U13)</f>
        <v>26</v>
      </c>
      <c r="V14" s="51">
        <f>PRODUCT(U14/W14)</f>
        <v>0.55319148936170215</v>
      </c>
      <c r="W14" s="37">
        <f>SUM(W4:W13)</f>
        <v>47</v>
      </c>
      <c r="X14" s="10" t="s">
        <v>31</v>
      </c>
      <c r="Y14" s="11"/>
      <c r="Z14" s="9"/>
      <c r="AA14" s="50">
        <f>SUM(AA4:AA13)</f>
        <v>117</v>
      </c>
      <c r="AB14" s="50">
        <f>SUM(AB4:AB13)</f>
        <v>0</v>
      </c>
      <c r="AC14" s="50">
        <f>SUM(AC4:AC13)</f>
        <v>59</v>
      </c>
      <c r="AD14" s="50">
        <f>SUM(AD4:AD13)</f>
        <v>151</v>
      </c>
      <c r="AE14" s="50">
        <f>SUM(AE4:AE13)</f>
        <v>462</v>
      </c>
      <c r="AF14" s="51">
        <f>PRODUCT(AE14/AG14)</f>
        <v>0.59154929577464788</v>
      </c>
      <c r="AG14" s="37">
        <f>SUM(AG4:AG13)</f>
        <v>781</v>
      </c>
      <c r="AH14" s="16"/>
      <c r="AI14" s="14"/>
      <c r="AJ14" s="52"/>
      <c r="AK14" s="53"/>
      <c r="AL14" s="17"/>
      <c r="AM14" s="50">
        <f>SUM(AM4:AM13)</f>
        <v>24</v>
      </c>
      <c r="AN14" s="50">
        <f>SUM(AN4:AN13)</f>
        <v>0</v>
      </c>
      <c r="AO14" s="50">
        <f>SUM(AO4:AO13)</f>
        <v>10</v>
      </c>
      <c r="AP14" s="50">
        <f>SUM(AP4:AP13)</f>
        <v>32</v>
      </c>
      <c r="AQ14" s="50">
        <f>SUM(AQ4:AQ13)</f>
        <v>104</v>
      </c>
      <c r="AR14" s="51">
        <f>PRODUCT(AQ14/AS14)</f>
        <v>0.6227544910179641</v>
      </c>
      <c r="AS14" s="42">
        <f>SUM(AS4:AS13)</f>
        <v>167</v>
      </c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4"/>
      <c r="K15" s="20"/>
      <c r="L15" s="17"/>
      <c r="M15" s="17"/>
      <c r="N15" s="17"/>
      <c r="O15" s="17"/>
      <c r="P15" s="23"/>
      <c r="Q15" s="23"/>
      <c r="R15" s="25"/>
      <c r="S15" s="23"/>
      <c r="T15" s="23"/>
      <c r="U15" s="17"/>
      <c r="V15" s="17"/>
      <c r="W15" s="20"/>
      <c r="X15" s="23"/>
      <c r="Y15" s="23"/>
      <c r="Z15" s="23"/>
      <c r="AA15" s="23"/>
      <c r="AB15" s="23"/>
      <c r="AC15" s="23"/>
      <c r="AD15" s="23"/>
      <c r="AE15" s="23"/>
      <c r="AF15" s="24"/>
      <c r="AG15" s="20"/>
      <c r="AH15" s="17"/>
      <c r="AI15" s="17"/>
      <c r="AJ15" s="17"/>
      <c r="AK15" s="17"/>
      <c r="AL15" s="23"/>
      <c r="AM15" s="23"/>
      <c r="AN15" s="25"/>
      <c r="AO15" s="23"/>
      <c r="AP15" s="23"/>
      <c r="AQ15" s="17"/>
      <c r="AR15" s="17"/>
      <c r="AS15" s="20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54" t="s">
        <v>32</v>
      </c>
      <c r="C16" s="55"/>
      <c r="D16" s="56"/>
      <c r="E16" s="9" t="s">
        <v>2</v>
      </c>
      <c r="F16" s="12" t="s">
        <v>6</v>
      </c>
      <c r="G16" s="9" t="s">
        <v>4</v>
      </c>
      <c r="H16" s="12" t="s">
        <v>5</v>
      </c>
      <c r="I16" s="12" t="s">
        <v>8</v>
      </c>
      <c r="J16" s="12" t="s">
        <v>9</v>
      </c>
      <c r="K16" s="17"/>
      <c r="L16" s="12" t="s">
        <v>10</v>
      </c>
      <c r="M16" s="12" t="s">
        <v>11</v>
      </c>
      <c r="N16" s="12" t="s">
        <v>33</v>
      </c>
      <c r="O16" s="12" t="s">
        <v>34</v>
      </c>
      <c r="Q16" s="25"/>
      <c r="R16" s="25" t="s">
        <v>12</v>
      </c>
      <c r="S16" s="25"/>
      <c r="T16" s="23" t="s">
        <v>20</v>
      </c>
      <c r="U16" s="17"/>
      <c r="V16" s="20"/>
      <c r="W16" s="20"/>
      <c r="X16" s="57"/>
      <c r="Y16" s="57"/>
      <c r="Z16" s="57"/>
      <c r="AA16" s="57"/>
      <c r="AB16" s="57"/>
      <c r="AC16" s="25"/>
      <c r="AD16" s="25"/>
      <c r="AE16" s="25"/>
      <c r="AF16" s="23"/>
      <c r="AG16" s="23"/>
      <c r="AH16" s="23"/>
      <c r="AI16" s="23"/>
      <c r="AJ16" s="23"/>
      <c r="AK16" s="23"/>
      <c r="AM16" s="20"/>
      <c r="AN16" s="57"/>
      <c r="AO16" s="57"/>
      <c r="AP16" s="57"/>
      <c r="AQ16" s="57"/>
      <c r="AR16" s="57"/>
      <c r="AS16" s="57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26" t="s">
        <v>35</v>
      </c>
      <c r="C17" s="6"/>
      <c r="D17" s="27"/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9">
        <v>0</v>
      </c>
      <c r="K17" s="23">
        <v>0</v>
      </c>
      <c r="L17" s="60">
        <v>0</v>
      </c>
      <c r="M17" s="60">
        <v>0</v>
      </c>
      <c r="N17" s="60">
        <v>0</v>
      </c>
      <c r="O17" s="60">
        <v>0</v>
      </c>
      <c r="Q17" s="25"/>
      <c r="R17" s="25"/>
      <c r="S17" s="25"/>
      <c r="T17" s="23" t="s">
        <v>14</v>
      </c>
      <c r="U17" s="23"/>
      <c r="V17" s="23"/>
      <c r="W17" s="23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3"/>
      <c r="AL17" s="23"/>
      <c r="AM17" s="23"/>
      <c r="AN17" s="25"/>
      <c r="AO17" s="25"/>
      <c r="AP17" s="25"/>
      <c r="AQ17" s="25"/>
      <c r="AR17" s="25"/>
      <c r="AS17" s="25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61" t="s">
        <v>13</v>
      </c>
      <c r="C18" s="62"/>
      <c r="D18" s="63"/>
      <c r="E18" s="58">
        <f>PRODUCT(E14+Q14)</f>
        <v>6</v>
      </c>
      <c r="F18" s="58">
        <f>PRODUCT(F14+R14)</f>
        <v>1</v>
      </c>
      <c r="G18" s="58">
        <f>PRODUCT(G14+S14)</f>
        <v>6</v>
      </c>
      <c r="H18" s="58">
        <f>PRODUCT(H14+T14)</f>
        <v>9</v>
      </c>
      <c r="I18" s="58">
        <f>PRODUCT(I14+U14)</f>
        <v>26</v>
      </c>
      <c r="J18" s="59">
        <f>PRODUCT(I18/K18)</f>
        <v>0.55319148936170215</v>
      </c>
      <c r="K18" s="23">
        <f>PRODUCT(K14+W14)</f>
        <v>47</v>
      </c>
      <c r="L18" s="60">
        <f>PRODUCT((F18+G18)/E18)</f>
        <v>1.1666666666666667</v>
      </c>
      <c r="M18" s="60">
        <f>PRODUCT(H18/E18)</f>
        <v>1.5</v>
      </c>
      <c r="N18" s="60">
        <f>PRODUCT((F18+G18+H18)/E18)</f>
        <v>2.6666666666666665</v>
      </c>
      <c r="O18" s="60">
        <f>PRODUCT(I18/E18)</f>
        <v>4.333333333333333</v>
      </c>
      <c r="Q18" s="25"/>
      <c r="R18" s="25"/>
      <c r="S18" s="25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25"/>
      <c r="AH18" s="25"/>
      <c r="AI18" s="25"/>
      <c r="AJ18" s="25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19" t="s">
        <v>28</v>
      </c>
      <c r="C19" s="18"/>
      <c r="D19" s="29"/>
      <c r="E19" s="58">
        <f>PRODUCT(AA14+AM14)</f>
        <v>141</v>
      </c>
      <c r="F19" s="58">
        <f>PRODUCT(AB14+AN14)</f>
        <v>0</v>
      </c>
      <c r="G19" s="58">
        <f>PRODUCT(AC14+AO14)</f>
        <v>69</v>
      </c>
      <c r="H19" s="58">
        <f>PRODUCT(AD14+AP14)</f>
        <v>183</v>
      </c>
      <c r="I19" s="58">
        <f>PRODUCT(AE14+AQ14)</f>
        <v>566</v>
      </c>
      <c r="J19" s="59">
        <f>PRODUCT(I19/K19)</f>
        <v>0.59704641350210974</v>
      </c>
      <c r="K19" s="17">
        <f>PRODUCT(AG14+AS14)</f>
        <v>948</v>
      </c>
      <c r="L19" s="60">
        <f>PRODUCT((F19+G19)/E19)</f>
        <v>0.48936170212765956</v>
      </c>
      <c r="M19" s="60">
        <f>PRODUCT(H19/E19)</f>
        <v>1.2978723404255319</v>
      </c>
      <c r="N19" s="60">
        <f>PRODUCT((F19+G19+H19)/E19)</f>
        <v>1.7872340425531914</v>
      </c>
      <c r="O19" s="60">
        <f>PRODUCT(I19/E19)</f>
        <v>4.0141843971631204</v>
      </c>
      <c r="Q19" s="25"/>
      <c r="R19" s="25"/>
      <c r="S19" s="23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25"/>
      <c r="AH19" s="25"/>
      <c r="AI19" s="25"/>
      <c r="AJ19" s="25"/>
      <c r="AK19" s="23"/>
      <c r="AL19" s="17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x14ac:dyDescent="0.25">
      <c r="A20" s="23"/>
      <c r="B20" s="64" t="s">
        <v>31</v>
      </c>
      <c r="C20" s="65"/>
      <c r="D20" s="66"/>
      <c r="E20" s="58">
        <f>SUM(E17:E19)</f>
        <v>147</v>
      </c>
      <c r="F20" s="58">
        <f t="shared" ref="F20:I20" si="0">SUM(F17:F19)</f>
        <v>1</v>
      </c>
      <c r="G20" s="58">
        <f t="shared" si="0"/>
        <v>75</v>
      </c>
      <c r="H20" s="58">
        <f t="shared" si="0"/>
        <v>192</v>
      </c>
      <c r="I20" s="58">
        <f t="shared" si="0"/>
        <v>592</v>
      </c>
      <c r="J20" s="59">
        <f>PRODUCT(I20/K20)</f>
        <v>0.59497487437185925</v>
      </c>
      <c r="K20" s="23">
        <f>SUM(K17:K19)</f>
        <v>995</v>
      </c>
      <c r="L20" s="60">
        <f>PRODUCT((F20+G20)/E20)</f>
        <v>0.51700680272108845</v>
      </c>
      <c r="M20" s="60">
        <f>PRODUCT(H20/E20)</f>
        <v>1.3061224489795917</v>
      </c>
      <c r="N20" s="60">
        <f>PRODUCT((F20+G20+H20)/E20)</f>
        <v>1.8231292517006803</v>
      </c>
      <c r="O20" s="60">
        <f>PRODUCT(I20/E20)</f>
        <v>4.0272108843537415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25"/>
      <c r="AH20" s="25"/>
      <c r="AI20" s="25"/>
      <c r="AJ20" s="25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17"/>
      <c r="F21" s="17"/>
      <c r="G21" s="17"/>
      <c r="H21" s="17"/>
      <c r="I21" s="17"/>
      <c r="J21" s="23"/>
      <c r="K21" s="23"/>
      <c r="L21" s="17"/>
      <c r="M21" s="17"/>
      <c r="N21" s="17"/>
      <c r="O21" s="17"/>
      <c r="P21" s="23"/>
      <c r="Q21" s="23"/>
      <c r="R21" s="23"/>
      <c r="S21" s="23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25"/>
      <c r="AH21" s="25"/>
      <c r="AI21" s="25"/>
      <c r="AJ21" s="25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25"/>
      <c r="AH22" s="25"/>
      <c r="AI22" s="25"/>
      <c r="AJ22" s="25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25"/>
      <c r="AH23" s="25"/>
      <c r="AI23" s="25"/>
      <c r="AJ23" s="25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25"/>
      <c r="AH24" s="25"/>
      <c r="AI24" s="25"/>
      <c r="AJ24" s="25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25"/>
      <c r="AH25" s="25"/>
      <c r="AI25" s="25"/>
      <c r="AJ25" s="25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25"/>
      <c r="AH26" s="25"/>
      <c r="AI26" s="25"/>
      <c r="AJ26" s="25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25"/>
      <c r="AH27" s="25"/>
      <c r="AI27" s="25"/>
      <c r="AJ27" s="25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25"/>
      <c r="AH28" s="25"/>
      <c r="AI28" s="25"/>
      <c r="AJ28" s="25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25"/>
      <c r="AH29" s="25"/>
      <c r="AI29" s="25"/>
      <c r="AJ29" s="25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25"/>
      <c r="AH30" s="25"/>
      <c r="AI30" s="25"/>
      <c r="AJ30" s="25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25"/>
      <c r="AH31" s="25"/>
      <c r="AI31" s="25"/>
      <c r="AJ31" s="25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25"/>
      <c r="AH32" s="25"/>
      <c r="AI32" s="25"/>
      <c r="AJ32" s="25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25"/>
      <c r="AH33" s="25"/>
      <c r="AI33" s="25"/>
      <c r="AJ33" s="25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25"/>
      <c r="AH34" s="25"/>
      <c r="AI34" s="25"/>
      <c r="AJ34" s="25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25"/>
      <c r="AH35" s="25"/>
      <c r="AI35" s="25"/>
      <c r="AJ35" s="25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25"/>
      <c r="AH36" s="25"/>
      <c r="AI36" s="25"/>
      <c r="AJ36" s="25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25"/>
      <c r="AH37" s="25"/>
      <c r="AI37" s="25"/>
      <c r="AJ37" s="25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25"/>
      <c r="AH38" s="25"/>
      <c r="AI38" s="25"/>
      <c r="AJ38" s="25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25"/>
      <c r="AH39" s="25"/>
      <c r="AI39" s="25"/>
      <c r="AJ39" s="25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25"/>
      <c r="AH40" s="25"/>
      <c r="AI40" s="25"/>
      <c r="AJ40" s="25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25"/>
      <c r="AH41" s="25"/>
      <c r="AI41" s="25"/>
      <c r="AJ41" s="25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25"/>
      <c r="AH42" s="25"/>
      <c r="AI42" s="25"/>
      <c r="AJ42" s="25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25"/>
      <c r="AH43" s="25"/>
      <c r="AI43" s="25"/>
      <c r="AJ43" s="25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25"/>
      <c r="AH44" s="25"/>
      <c r="AI44" s="25"/>
      <c r="AJ44" s="25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25"/>
      <c r="AH45" s="25"/>
      <c r="AI45" s="25"/>
      <c r="AJ45" s="25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25"/>
      <c r="AH46" s="25"/>
      <c r="AI46" s="25"/>
      <c r="AJ46" s="25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25"/>
      <c r="AH47" s="25"/>
      <c r="AI47" s="25"/>
      <c r="AJ47" s="25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25"/>
      <c r="AH48" s="25"/>
      <c r="AI48" s="25"/>
      <c r="AJ48" s="25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25"/>
      <c r="AH49" s="25"/>
      <c r="AI49" s="25"/>
      <c r="AJ49" s="25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25"/>
      <c r="AH50" s="25"/>
      <c r="AI50" s="25"/>
      <c r="AJ50" s="25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25"/>
      <c r="AH51" s="25"/>
      <c r="AI51" s="25"/>
      <c r="AJ51" s="25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25"/>
      <c r="AH52" s="25"/>
      <c r="AI52" s="25"/>
      <c r="AJ52" s="25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25"/>
      <c r="AH53" s="25"/>
      <c r="AI53" s="25"/>
      <c r="AJ53" s="25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25"/>
      <c r="AH54" s="25"/>
      <c r="AI54" s="25"/>
      <c r="AJ54" s="25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25"/>
      <c r="AH55" s="25"/>
      <c r="AI55" s="25"/>
      <c r="AJ55" s="25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25"/>
      <c r="AH56" s="25"/>
      <c r="AI56" s="25"/>
      <c r="AJ56" s="25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25"/>
      <c r="AH57" s="25"/>
      <c r="AI57" s="25"/>
      <c r="AJ57" s="25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25"/>
      <c r="AH58" s="25"/>
      <c r="AI58" s="25"/>
      <c r="AJ58" s="25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25"/>
      <c r="AH59" s="25"/>
      <c r="AI59" s="25"/>
      <c r="AJ59" s="25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25"/>
      <c r="AH60" s="25"/>
      <c r="AI60" s="25"/>
      <c r="AJ60" s="25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25"/>
      <c r="AH61" s="25"/>
      <c r="AI61" s="25"/>
      <c r="AJ61" s="25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25"/>
      <c r="AH62" s="25"/>
      <c r="AI62" s="25"/>
      <c r="AJ62" s="25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25"/>
      <c r="AH63" s="25"/>
      <c r="AI63" s="25"/>
      <c r="AJ63" s="25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25"/>
      <c r="AH64" s="25"/>
      <c r="AI64" s="25"/>
      <c r="AJ64" s="25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25"/>
      <c r="AH65" s="25"/>
      <c r="AI65" s="25"/>
      <c r="AJ65" s="25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25"/>
      <c r="AH66" s="25"/>
      <c r="AI66" s="25"/>
      <c r="AJ66" s="25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25"/>
      <c r="AH67" s="25"/>
      <c r="AI67" s="25"/>
      <c r="AJ67" s="25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25"/>
      <c r="AH68" s="25"/>
      <c r="AI68" s="25"/>
      <c r="AJ68" s="25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25"/>
      <c r="AH69" s="25"/>
      <c r="AI69" s="25"/>
      <c r="AJ69" s="25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25"/>
      <c r="AH70" s="25"/>
      <c r="AI70" s="25"/>
      <c r="AJ70" s="25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25"/>
      <c r="AH71" s="25"/>
      <c r="AI71" s="25"/>
      <c r="AJ71" s="25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25"/>
      <c r="AH72" s="25"/>
      <c r="AI72" s="25"/>
      <c r="AJ72" s="25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25"/>
      <c r="AH73" s="25"/>
      <c r="AI73" s="25"/>
      <c r="AJ73" s="25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25"/>
      <c r="AH74" s="25"/>
      <c r="AI74" s="25"/>
      <c r="AJ74" s="25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25"/>
      <c r="AH75" s="25"/>
      <c r="AI75" s="25"/>
      <c r="AJ75" s="25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25"/>
      <c r="AH76" s="25"/>
      <c r="AI76" s="25"/>
      <c r="AJ76" s="25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25"/>
      <c r="AH77" s="25"/>
      <c r="AI77" s="25"/>
      <c r="AJ77" s="25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25"/>
      <c r="AH78" s="25"/>
      <c r="AI78" s="25"/>
      <c r="AJ78" s="25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25"/>
      <c r="AH79" s="25"/>
      <c r="AI79" s="25"/>
      <c r="AJ79" s="25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25"/>
      <c r="AH80" s="25"/>
      <c r="AI80" s="25"/>
      <c r="AJ80" s="25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J81" s="23"/>
      <c r="K81" s="23"/>
      <c r="L81"/>
      <c r="M81"/>
      <c r="N81"/>
      <c r="O81"/>
      <c r="P81"/>
      <c r="Q81" s="23"/>
      <c r="R81" s="23"/>
      <c r="S81" s="23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25"/>
      <c r="AH81" s="25"/>
      <c r="AI81" s="25"/>
      <c r="AJ81" s="25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25"/>
      <c r="AH82" s="25"/>
      <c r="AI82" s="25"/>
      <c r="AJ82" s="25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25"/>
      <c r="AH83" s="25"/>
      <c r="AI83" s="25"/>
      <c r="AJ83" s="25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25"/>
      <c r="AH84" s="25"/>
      <c r="AI84" s="25"/>
      <c r="AJ84" s="25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25"/>
      <c r="AH85" s="25"/>
      <c r="AI85" s="25"/>
      <c r="AJ85" s="25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25"/>
      <c r="AH86" s="25"/>
      <c r="AI86" s="25"/>
      <c r="AJ86" s="25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25"/>
      <c r="AH87" s="25"/>
      <c r="AI87" s="25"/>
      <c r="AJ87" s="25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25"/>
      <c r="AH88" s="25"/>
      <c r="AI88" s="25"/>
      <c r="AJ88" s="25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25"/>
      <c r="AH89" s="25"/>
      <c r="AI89" s="25"/>
      <c r="AJ89" s="25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3"/>
      <c r="S90" s="23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25"/>
      <c r="AH90" s="25"/>
      <c r="AI90" s="25"/>
      <c r="AJ90" s="25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23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25"/>
      <c r="AH91" s="25"/>
      <c r="AI91" s="25"/>
      <c r="AJ91" s="25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23"/>
      <c r="R92" s="23"/>
      <c r="S92" s="23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25"/>
      <c r="AH92" s="25"/>
      <c r="AI92" s="25"/>
      <c r="AJ92" s="25"/>
      <c r="AK92" s="23"/>
      <c r="AL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25"/>
      <c r="AH93" s="25"/>
      <c r="AI93" s="25"/>
      <c r="AJ93" s="25"/>
      <c r="AK93" s="23"/>
      <c r="AL93" s="17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25"/>
      <c r="AH94" s="25"/>
      <c r="AI94" s="25"/>
      <c r="AJ94" s="25"/>
      <c r="AK94" s="23"/>
      <c r="AL94" s="17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25"/>
      <c r="AH95" s="25"/>
      <c r="AI95" s="25"/>
      <c r="AJ95" s="25"/>
      <c r="AK95" s="23"/>
      <c r="AL95" s="17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25"/>
      <c r="AH96" s="25"/>
      <c r="AI96" s="25"/>
      <c r="AJ96" s="25"/>
      <c r="AK96" s="23"/>
      <c r="AL96" s="17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25"/>
      <c r="AH97" s="25"/>
      <c r="AI97" s="25"/>
      <c r="AJ97" s="25"/>
      <c r="AK97" s="23"/>
      <c r="AL97" s="17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25"/>
      <c r="AH98" s="25"/>
      <c r="AI98" s="25"/>
      <c r="AJ98" s="25"/>
      <c r="AK98" s="23"/>
      <c r="AL98" s="17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25"/>
      <c r="AH99" s="25"/>
      <c r="AI99" s="25"/>
      <c r="AJ99" s="25"/>
      <c r="AK99" s="23"/>
      <c r="AL99" s="1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25"/>
      <c r="AH100" s="25"/>
      <c r="AI100" s="25"/>
      <c r="AJ100" s="25"/>
      <c r="AK100" s="23"/>
      <c r="AL100" s="17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25"/>
      <c r="AH101" s="25"/>
      <c r="AI101" s="25"/>
      <c r="AJ101" s="25"/>
      <c r="AK101" s="23"/>
      <c r="AL101" s="17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25"/>
      <c r="AH102" s="25"/>
      <c r="AI102" s="25"/>
      <c r="AJ102" s="25"/>
      <c r="AK102" s="23"/>
      <c r="AL102" s="1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25"/>
      <c r="AH103" s="25"/>
      <c r="AI103" s="25"/>
      <c r="AJ103" s="25"/>
      <c r="AK103" s="23"/>
      <c r="AL103" s="1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25"/>
      <c r="AH104" s="25"/>
      <c r="AI104" s="25"/>
      <c r="AJ104" s="25"/>
      <c r="AK104" s="23"/>
      <c r="AL104" s="1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25"/>
      <c r="AH105" s="25"/>
      <c r="AI105" s="25"/>
      <c r="AJ105" s="25"/>
      <c r="AK105" s="23"/>
      <c r="AL105" s="1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25"/>
      <c r="AH106" s="25"/>
      <c r="AI106" s="25"/>
      <c r="AJ106" s="25"/>
      <c r="AK106" s="23"/>
      <c r="AL106" s="1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25"/>
      <c r="AH107" s="25"/>
      <c r="AI107" s="25"/>
      <c r="AJ107" s="25"/>
      <c r="AK107" s="23"/>
      <c r="AL107" s="1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25"/>
      <c r="AH108" s="25"/>
      <c r="AI108" s="25"/>
      <c r="AJ108" s="25"/>
      <c r="AK108" s="23"/>
      <c r="AL108" s="1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25"/>
      <c r="AH109" s="25"/>
      <c r="AI109" s="25"/>
      <c r="AJ109" s="25"/>
      <c r="AK109" s="23"/>
      <c r="AL109" s="1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25"/>
      <c r="AH110" s="25"/>
      <c r="AI110" s="25"/>
      <c r="AJ110" s="25"/>
      <c r="AK110" s="23"/>
      <c r="AL110" s="1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25"/>
      <c r="AH111" s="25"/>
      <c r="AI111" s="25"/>
      <c r="AJ111" s="25"/>
      <c r="AK111" s="23"/>
      <c r="AL111" s="1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25"/>
      <c r="AH112" s="25"/>
      <c r="AI112" s="25"/>
      <c r="AJ112" s="25"/>
      <c r="AK112" s="23"/>
      <c r="AL112" s="1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25"/>
      <c r="AH113" s="25"/>
      <c r="AI113" s="25"/>
      <c r="AJ113" s="25"/>
      <c r="AK113" s="23"/>
      <c r="AL113" s="1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25"/>
      <c r="AH114" s="25"/>
      <c r="AI114" s="25"/>
      <c r="AJ114" s="25"/>
      <c r="AK114" s="23"/>
      <c r="AL114" s="1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25"/>
      <c r="AH115" s="25"/>
      <c r="AI115" s="25"/>
      <c r="AJ115" s="25"/>
      <c r="AK115" s="23"/>
      <c r="AL115" s="1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25"/>
      <c r="AH116" s="25"/>
      <c r="AI116" s="25"/>
      <c r="AJ116" s="25"/>
      <c r="AK116" s="23"/>
      <c r="AL116" s="1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25"/>
      <c r="AH117" s="25"/>
      <c r="AI117" s="25"/>
      <c r="AJ117" s="25"/>
      <c r="AK117" s="23"/>
      <c r="AL117" s="1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25"/>
      <c r="AH118" s="25"/>
      <c r="AI118" s="25"/>
      <c r="AJ118" s="25"/>
      <c r="AK118" s="23"/>
      <c r="AL118" s="1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25"/>
      <c r="AH119" s="25"/>
      <c r="AI119" s="25"/>
      <c r="AJ119" s="25"/>
      <c r="AK119" s="23"/>
      <c r="AL119" s="1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25"/>
      <c r="AH120" s="25"/>
      <c r="AI120" s="25"/>
      <c r="AJ120" s="25"/>
      <c r="AK120" s="23"/>
      <c r="AL120" s="1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25"/>
      <c r="AH121" s="25"/>
      <c r="AI121" s="25"/>
      <c r="AJ121" s="25"/>
      <c r="AK121" s="23"/>
      <c r="AL121" s="1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25"/>
      <c r="AH122" s="25"/>
      <c r="AI122" s="25"/>
      <c r="AJ122" s="25"/>
      <c r="AK122" s="23"/>
      <c r="AL122" s="1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25"/>
      <c r="AH123" s="25"/>
      <c r="AI123" s="25"/>
      <c r="AJ123" s="25"/>
      <c r="AK123" s="23"/>
      <c r="AL123" s="1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25"/>
      <c r="AH124" s="25"/>
      <c r="AI124" s="25"/>
      <c r="AJ124" s="25"/>
      <c r="AK124" s="23"/>
      <c r="AL124" s="1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25"/>
      <c r="AH125" s="25"/>
      <c r="AI125" s="25"/>
      <c r="AJ125" s="25"/>
      <c r="AK125" s="23"/>
      <c r="AL125" s="1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25"/>
      <c r="AH126" s="25"/>
      <c r="AI126" s="25"/>
      <c r="AJ126" s="25"/>
      <c r="AK126" s="23"/>
      <c r="AL126" s="1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25"/>
      <c r="AH127" s="25"/>
      <c r="AI127" s="25"/>
      <c r="AJ127" s="25"/>
      <c r="AK127" s="23"/>
      <c r="AL127" s="1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25"/>
      <c r="AH128" s="25"/>
      <c r="AI128" s="25"/>
      <c r="AJ128" s="25"/>
      <c r="AK128" s="23"/>
      <c r="AL128" s="1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25"/>
      <c r="AH129" s="25"/>
      <c r="AI129" s="25"/>
      <c r="AJ129" s="25"/>
      <c r="AK129" s="23"/>
      <c r="AL129" s="1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25"/>
      <c r="AH130" s="25"/>
      <c r="AI130" s="25"/>
      <c r="AJ130" s="25"/>
      <c r="AK130" s="23"/>
      <c r="AL130" s="1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25"/>
      <c r="AH131" s="25"/>
      <c r="AI131" s="25"/>
      <c r="AJ131" s="25"/>
      <c r="AK131" s="23"/>
      <c r="AL131" s="1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25"/>
      <c r="AH132" s="25"/>
      <c r="AI132" s="25"/>
      <c r="AJ132" s="25"/>
      <c r="AK132" s="23"/>
      <c r="AL132" s="1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25"/>
      <c r="AH133" s="25"/>
      <c r="AI133" s="25"/>
      <c r="AJ133" s="25"/>
      <c r="AK133" s="23"/>
      <c r="AL133" s="1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25"/>
      <c r="AH134" s="25"/>
      <c r="AI134" s="25"/>
      <c r="AJ134" s="25"/>
      <c r="AK134" s="23"/>
      <c r="AL134" s="1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25"/>
      <c r="AH135" s="25"/>
      <c r="AI135" s="25"/>
      <c r="AJ135" s="25"/>
      <c r="AK135" s="23"/>
      <c r="AL135" s="1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25"/>
      <c r="AH136" s="25"/>
      <c r="AI136" s="25"/>
      <c r="AJ136" s="25"/>
      <c r="AK136" s="23"/>
      <c r="AL136" s="1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25"/>
      <c r="AH137" s="25"/>
      <c r="AI137" s="25"/>
      <c r="AJ137" s="25"/>
      <c r="AK137" s="23"/>
      <c r="AL137" s="1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25"/>
      <c r="AH138" s="25"/>
      <c r="AI138" s="25"/>
      <c r="AJ138" s="25"/>
      <c r="AK138" s="23"/>
      <c r="AL138" s="1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25"/>
      <c r="AH139" s="25"/>
      <c r="AI139" s="25"/>
      <c r="AJ139" s="25"/>
      <c r="AK139" s="23"/>
      <c r="AL139" s="1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25"/>
      <c r="AH140" s="25"/>
      <c r="AI140" s="25"/>
      <c r="AJ140" s="25"/>
      <c r="AK140" s="23"/>
      <c r="AL140" s="1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25"/>
      <c r="AH141" s="25"/>
      <c r="AI141" s="25"/>
      <c r="AJ141" s="25"/>
      <c r="AK141" s="23"/>
      <c r="AL141" s="1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25"/>
      <c r="AH142" s="25"/>
      <c r="AI142" s="25"/>
      <c r="AJ142" s="25"/>
      <c r="AK142" s="23"/>
      <c r="AL142" s="1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25"/>
      <c r="AH143" s="25"/>
      <c r="AI143" s="25"/>
      <c r="AJ143" s="25"/>
      <c r="AK143" s="23"/>
      <c r="AL143" s="1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25"/>
      <c r="AH144" s="25"/>
      <c r="AI144" s="25"/>
      <c r="AJ144" s="25"/>
      <c r="AK144" s="23"/>
      <c r="AL144" s="1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25"/>
      <c r="AH145" s="25"/>
      <c r="AI145" s="25"/>
      <c r="AJ145" s="25"/>
      <c r="AK145" s="23"/>
      <c r="AL145" s="1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25"/>
      <c r="AH146" s="25"/>
      <c r="AI146" s="25"/>
      <c r="AJ146" s="25"/>
      <c r="AK146" s="23"/>
      <c r="AL146" s="1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25"/>
      <c r="AH147" s="25"/>
      <c r="AI147" s="25"/>
      <c r="AJ147" s="25"/>
      <c r="AK147" s="23"/>
      <c r="AL147" s="1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25"/>
      <c r="AH148" s="25"/>
      <c r="AI148" s="25"/>
      <c r="AJ148" s="25"/>
      <c r="AK148" s="23"/>
      <c r="AL148" s="1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25"/>
      <c r="AH149" s="25"/>
      <c r="AI149" s="25"/>
      <c r="AJ149" s="25"/>
      <c r="AK149" s="23"/>
      <c r="AL149" s="1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25"/>
      <c r="AH150" s="25"/>
      <c r="AI150" s="25"/>
      <c r="AJ150" s="25"/>
      <c r="AK150" s="23"/>
      <c r="AL150" s="1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25"/>
      <c r="AH151" s="25"/>
      <c r="AI151" s="25"/>
      <c r="AJ151" s="25"/>
      <c r="AK151" s="23"/>
      <c r="AL151" s="1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25"/>
      <c r="AH152" s="25"/>
      <c r="AI152" s="25"/>
      <c r="AJ152" s="25"/>
      <c r="AK152" s="23"/>
      <c r="AL152" s="1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25"/>
      <c r="AH153" s="25"/>
      <c r="AI153" s="25"/>
      <c r="AJ153" s="25"/>
      <c r="AK153" s="23"/>
      <c r="AL153" s="1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25"/>
      <c r="AH154" s="25"/>
      <c r="AI154" s="25"/>
      <c r="AJ154" s="25"/>
      <c r="AK154" s="23"/>
      <c r="AL154" s="1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25"/>
      <c r="AH155" s="25"/>
      <c r="AI155" s="25"/>
      <c r="AJ155" s="25"/>
      <c r="AK155" s="23"/>
      <c r="AL155" s="1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25"/>
      <c r="AH156" s="25"/>
      <c r="AI156" s="25"/>
      <c r="AJ156" s="25"/>
      <c r="AK156" s="23"/>
      <c r="AL156" s="1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25"/>
      <c r="AH157" s="25"/>
      <c r="AI157" s="25"/>
      <c r="AJ157" s="25"/>
      <c r="AK157" s="23"/>
      <c r="AL157" s="1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25"/>
      <c r="AH158" s="25"/>
      <c r="AI158" s="25"/>
      <c r="AJ158" s="25"/>
      <c r="AK158" s="23"/>
      <c r="AL158" s="1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25"/>
      <c r="AH159" s="25"/>
      <c r="AI159" s="25"/>
      <c r="AJ159" s="25"/>
      <c r="AK159" s="23"/>
      <c r="AL159" s="1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25"/>
      <c r="AH160" s="25"/>
      <c r="AI160" s="25"/>
      <c r="AJ160" s="25"/>
      <c r="AK160" s="23"/>
      <c r="AL160" s="1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25"/>
      <c r="AH161" s="25"/>
      <c r="AI161" s="25"/>
      <c r="AJ161" s="25"/>
      <c r="AK161" s="23"/>
      <c r="AL161" s="1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25"/>
      <c r="AH162" s="25"/>
      <c r="AI162" s="25"/>
      <c r="AJ162" s="25"/>
      <c r="AK162" s="23"/>
      <c r="AL162" s="1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25"/>
      <c r="AH163" s="25"/>
      <c r="AI163" s="25"/>
      <c r="AJ163" s="25"/>
      <c r="AK163" s="23"/>
      <c r="AL163" s="1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25"/>
      <c r="AH164" s="25"/>
      <c r="AI164" s="25"/>
      <c r="AJ164" s="25"/>
      <c r="AK164" s="23"/>
      <c r="AL164" s="1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25"/>
      <c r="AH165" s="25"/>
      <c r="AI165" s="25"/>
      <c r="AJ165" s="25"/>
      <c r="AK165" s="23"/>
      <c r="AL165" s="1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25"/>
      <c r="AH166" s="25"/>
      <c r="AI166" s="25"/>
      <c r="AJ166" s="25"/>
      <c r="AK166" s="23"/>
      <c r="AL166" s="1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25"/>
      <c r="AH167" s="25"/>
      <c r="AI167" s="25"/>
      <c r="AJ167" s="25"/>
      <c r="AK167" s="23"/>
      <c r="AL167" s="1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25"/>
      <c r="AH168" s="25"/>
      <c r="AI168" s="25"/>
      <c r="AJ168" s="25"/>
      <c r="AK168" s="23"/>
      <c r="AL168" s="1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25"/>
      <c r="AH169" s="25"/>
      <c r="AI169" s="25"/>
      <c r="AJ169" s="25"/>
      <c r="AK169" s="23"/>
      <c r="AL169" s="1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25"/>
      <c r="AH170" s="25"/>
      <c r="AI170" s="25"/>
      <c r="AJ170" s="25"/>
      <c r="AK170" s="23"/>
      <c r="AL170" s="1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25"/>
      <c r="AH171" s="25"/>
      <c r="AI171" s="25"/>
      <c r="AJ171" s="25"/>
      <c r="AK171" s="23"/>
      <c r="AL171" s="17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25"/>
      <c r="AH172" s="25"/>
      <c r="AI172" s="25"/>
      <c r="AJ172" s="25"/>
      <c r="AK172" s="23"/>
      <c r="AL172" s="17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25"/>
      <c r="AH173" s="25"/>
      <c r="AI173" s="25"/>
      <c r="AJ173" s="25"/>
      <c r="AK173" s="23"/>
      <c r="AL173" s="17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25"/>
      <c r="AH174" s="25"/>
      <c r="AI174" s="25"/>
      <c r="AJ174" s="25"/>
      <c r="AK174" s="23"/>
      <c r="AL174" s="17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7"/>
      <c r="R175" s="17"/>
      <c r="S175" s="17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3"/>
      <c r="AL175" s="17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7"/>
      <c r="R176" s="17"/>
      <c r="S176" s="17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3"/>
      <c r="AL176" s="17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:57" ht="14.25" x14ac:dyDescent="0.2">
      <c r="A177" s="23"/>
      <c r="B177" s="23"/>
      <c r="C177" s="23"/>
      <c r="D177" s="23"/>
      <c r="L177"/>
      <c r="M177"/>
      <c r="N177"/>
      <c r="O177"/>
      <c r="P177"/>
      <c r="Q177" s="17"/>
      <c r="R177" s="17"/>
      <c r="S177" s="17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3"/>
      <c r="AL177" s="17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:57" ht="14.25" x14ac:dyDescent="0.2">
      <c r="L178"/>
      <c r="M178"/>
      <c r="N178"/>
      <c r="O178"/>
      <c r="P178"/>
      <c r="Q178" s="17"/>
      <c r="R178" s="17"/>
      <c r="S178" s="17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3"/>
      <c r="AL178" s="17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</row>
    <row r="179" spans="1:57" ht="14.25" x14ac:dyDescent="0.2">
      <c r="L179"/>
      <c r="M179"/>
      <c r="N179"/>
      <c r="O179"/>
      <c r="P179"/>
      <c r="Q179" s="17"/>
      <c r="R179" s="17"/>
      <c r="S179" s="17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3"/>
      <c r="AL179" s="17"/>
    </row>
    <row r="180" spans="1:57" ht="14.25" x14ac:dyDescent="0.2">
      <c r="L180"/>
      <c r="M180"/>
      <c r="N180"/>
      <c r="O180"/>
      <c r="P180"/>
      <c r="Q180" s="17"/>
      <c r="R180" s="17"/>
      <c r="S180" s="17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3"/>
      <c r="AL180" s="17"/>
    </row>
    <row r="181" spans="1:57" ht="14.25" x14ac:dyDescent="0.2">
      <c r="L181"/>
      <c r="M181"/>
      <c r="N181"/>
      <c r="O181"/>
      <c r="P181"/>
      <c r="Q181" s="17"/>
      <c r="R181" s="17"/>
      <c r="S181" s="17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3"/>
      <c r="AL181" s="17"/>
    </row>
    <row r="182" spans="1:57" ht="14.25" x14ac:dyDescent="0.2">
      <c r="L182" s="17"/>
      <c r="M182" s="17"/>
      <c r="N182" s="17"/>
      <c r="O182" s="17"/>
      <c r="P182" s="17"/>
      <c r="R182" s="17"/>
      <c r="S182" s="17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3"/>
      <c r="AL182" s="17"/>
    </row>
    <row r="183" spans="1:57" ht="14.25" x14ac:dyDescent="0.2">
      <c r="L183" s="17"/>
      <c r="M183" s="17"/>
      <c r="N183" s="17"/>
      <c r="O183" s="17"/>
      <c r="P183" s="17"/>
      <c r="R183" s="17"/>
      <c r="S183" s="17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3"/>
      <c r="AL183" s="17"/>
    </row>
    <row r="184" spans="1:57" ht="14.25" x14ac:dyDescent="0.2">
      <c r="L184" s="17"/>
      <c r="M184" s="17"/>
      <c r="N184" s="17"/>
      <c r="O184" s="17"/>
      <c r="P184" s="17"/>
      <c r="R184" s="17"/>
      <c r="S184" s="17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3"/>
      <c r="AL184" s="17"/>
    </row>
    <row r="185" spans="1:57" ht="14.25" x14ac:dyDescent="0.2">
      <c r="L185" s="17"/>
      <c r="M185" s="17"/>
      <c r="N185" s="17"/>
      <c r="O185" s="17"/>
      <c r="P185" s="17"/>
      <c r="R185" s="17"/>
      <c r="S185" s="17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17"/>
      <c r="AL185" s="17"/>
    </row>
    <row r="186" spans="1:57" x14ac:dyDescent="0.25">
      <c r="R186" s="20"/>
      <c r="S186" s="20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</row>
    <row r="187" spans="1:57" x14ac:dyDescent="0.25">
      <c r="R187" s="20"/>
      <c r="S187" s="20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:57" x14ac:dyDescent="0.25">
      <c r="R188" s="20"/>
      <c r="S188" s="20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57" x14ac:dyDescent="0.25">
      <c r="L189"/>
      <c r="M189"/>
      <c r="N189"/>
      <c r="O189"/>
      <c r="P189"/>
      <c r="R189" s="20"/>
      <c r="S189" s="20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:57" x14ac:dyDescent="0.25">
      <c r="L190"/>
      <c r="M190"/>
      <c r="N190"/>
      <c r="O190"/>
      <c r="P190"/>
      <c r="R190" s="20"/>
      <c r="S190" s="20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:57" x14ac:dyDescent="0.25">
      <c r="L191"/>
      <c r="M191"/>
      <c r="N191"/>
      <c r="O191"/>
      <c r="P191"/>
      <c r="R191" s="20"/>
      <c r="S191" s="20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20"/>
      <c r="S192" s="20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0"/>
      <c r="S212" s="20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0"/>
      <c r="S213" s="20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2018-11-27T08:58:03Z</dcterms:modified>
</cp:coreProperties>
</file>