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J14" i="2"/>
  <c r="K16" i="2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AR10" i="2" l="1"/>
  <c r="K15" i="2"/>
  <c r="F15" i="2"/>
  <c r="L15" i="2" s="1"/>
  <c r="H15" i="2"/>
  <c r="J16" i="2"/>
  <c r="O16" i="2"/>
  <c r="O15" i="2"/>
  <c r="J15" i="2"/>
  <c r="N15" i="2"/>
  <c r="M15" i="2"/>
  <c r="H16" i="2"/>
  <c r="M16" i="2" s="1"/>
  <c r="AF10" i="2"/>
  <c r="F16" i="2" l="1"/>
  <c r="L16" i="2" l="1"/>
  <c r="N16" i="2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<sst xmlns="http://schemas.openxmlformats.org/spreadsheetml/2006/main" count="83" uniqueCount="39">
  <si>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</si>
  <si>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</si>
  <si>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</si>
  <si>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</si>
  <si>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</si>
  <si>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</si>
  <si>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</si>
  <si>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</si>
  <si>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</si>
  <si>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</si>
  <si>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</si>
  <si>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</si>
  <si>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</si>
  <si>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</si>
  <si>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</si>
  <si>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2.</t>
  </si>
  <si>
    <t>6.</t>
  </si>
  <si>
    <t>1.</t>
  </si>
  <si>
    <t>3.</t>
  </si>
  <si>
    <t>Topi Toikka</t>
  </si>
  <si>
    <t>13.</t>
  </si>
  <si>
    <t>HaPe</t>
  </si>
  <si>
    <t>HP</t>
  </si>
  <si>
    <t>KPL  2</t>
  </si>
  <si>
    <t>HP = Haminan Palloilijat  (1928),  kasvattajaseura</t>
  </si>
  <si>
    <t>HaPe = Hamina Pesis  (2003)</t>
  </si>
  <si>
    <t>8.</t>
  </si>
  <si>
    <t>27.4.1989   Hamina</t>
  </si>
  <si>
    <t>KPL = Kouvolan Pallonlyöjät  (1931)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</si>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</sst>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27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29</v>
      </c>
      <c r="M2" s="27"/>
      <c r="N2" s="27"/>
      <c r="O2" s="36"/>
      <c r="P2" s="8"/>
      <c r="Q2" s="23" t="s">
        <v>30</v>
      </c>
      <c r="R2" s="27"/>
      <c r="S2" s="27"/>
      <c r="T2" s="27"/>
      <c r="U2" s="34"/>
      <c r="V2" s="36"/>
      <c r="W2" s="8"/>
      <c r="X2" s="37" t="s">
        <v>31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32</v>
      </c>
      <c r="AI2" s="27"/>
      <c r="AJ2" s="27"/>
      <c r="AK2" s="36"/>
      <c r="AL2" s="8"/>
      <c r="AM2" s="23" t="s">
        <v>30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>
        <v>2007</v>
      </c>
      <c r="C4" s="17" t="s">
        <v>20</v>
      </c>
      <c r="D4" s="1" t="s">
        <v>21</v>
      </c>
      <c r="E4" s="15">
        <v>1</v>
      </c>
      <c r="F4" s="15">
        <v>0</v>
      </c>
      <c r="G4" s="15">
        <v>0</v>
      </c>
      <c r="H4" s="16">
        <v>0</v>
      </c>
      <c r="I4" s="15">
        <v>1</v>
      </c>
      <c r="J4" s="41">
        <v>0.25</v>
      </c>
      <c r="K4" s="14">
        <v>4</v>
      </c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/>
      <c r="Y4" s="17"/>
      <c r="Z4" s="1"/>
      <c r="AA4" s="15"/>
      <c r="AB4" s="15"/>
      <c r="AC4" s="15"/>
      <c r="AD4" s="16"/>
      <c r="AE4" s="15"/>
      <c r="AF4" s="41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/>
      <c r="C5" s="17"/>
      <c r="D5" s="1"/>
      <c r="E5" s="15"/>
      <c r="F5" s="15"/>
      <c r="G5" s="15"/>
      <c r="H5" s="16"/>
      <c r="I5" s="15"/>
      <c r="J5" s="41"/>
      <c r="K5" s="14">
        <v>0</v>
      </c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>
        <v>2008</v>
      </c>
      <c r="Y5" s="15" t="s">
        <v>16</v>
      </c>
      <c r="Z5" s="1" t="s">
        <v>22</v>
      </c>
      <c r="AA5" s="15">
        <v>14</v>
      </c>
      <c r="AB5" s="15">
        <v>0</v>
      </c>
      <c r="AC5" s="15">
        <v>3</v>
      </c>
      <c r="AD5" s="15">
        <v>3</v>
      </c>
      <c r="AE5" s="15">
        <v>31</v>
      </c>
      <c r="AF5" s="26">
        <v>0.39739999999999998</v>
      </c>
      <c r="AG5" s="67">
        <v>78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6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5"/>
      <c r="C6" s="17"/>
      <c r="D6" s="1"/>
      <c r="E6" s="15"/>
      <c r="F6" s="15"/>
      <c r="G6" s="15"/>
      <c r="H6" s="16"/>
      <c r="I6" s="15"/>
      <c r="J6" s="41"/>
      <c r="K6" s="14">
        <v>0</v>
      </c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>
        <v>2009</v>
      </c>
      <c r="Y6" s="15" t="s">
        <v>17</v>
      </c>
      <c r="Z6" s="1" t="s">
        <v>22</v>
      </c>
      <c r="AA6" s="15">
        <v>16</v>
      </c>
      <c r="AB6" s="15">
        <v>1</v>
      </c>
      <c r="AC6" s="15">
        <v>10</v>
      </c>
      <c r="AD6" s="15">
        <v>13</v>
      </c>
      <c r="AE6" s="15">
        <v>41</v>
      </c>
      <c r="AF6" s="26">
        <v>0.54659999999999997</v>
      </c>
      <c r="AG6" s="67">
        <v>75</v>
      </c>
      <c r="AH6" s="9"/>
      <c r="AI6" s="9"/>
      <c r="AJ6" s="9"/>
      <c r="AK6" s="9"/>
      <c r="AL6" s="12"/>
      <c r="AM6" s="15">
        <v>7</v>
      </c>
      <c r="AN6" s="15">
        <v>0</v>
      </c>
      <c r="AO6" s="15">
        <v>1</v>
      </c>
      <c r="AP6" s="15">
        <v>0</v>
      </c>
      <c r="AQ6" s="15">
        <v>12</v>
      </c>
      <c r="AR6" s="44">
        <v>0.375</v>
      </c>
      <c r="AS6" s="69">
        <v>32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5">
        <v>2010</v>
      </c>
      <c r="C7" s="17" t="s">
        <v>14</v>
      </c>
      <c r="D7" s="1" t="s">
        <v>22</v>
      </c>
      <c r="E7" s="15">
        <v>22</v>
      </c>
      <c r="F7" s="15">
        <v>0</v>
      </c>
      <c r="G7" s="15">
        <v>3</v>
      </c>
      <c r="H7" s="16">
        <v>0</v>
      </c>
      <c r="I7" s="15">
        <v>34</v>
      </c>
      <c r="J7" s="41">
        <v>0.33300000000000002</v>
      </c>
      <c r="K7" s="14">
        <v>102</v>
      </c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/>
      <c r="Y7" s="15"/>
      <c r="Z7" s="1"/>
      <c r="AA7" s="15"/>
      <c r="AB7" s="15"/>
      <c r="AC7" s="15"/>
      <c r="AD7" s="15"/>
      <c r="AE7" s="15"/>
      <c r="AF7" s="26"/>
      <c r="AG7" s="67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69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5">
        <v>2011</v>
      </c>
      <c r="C8" s="17" t="s">
        <v>15</v>
      </c>
      <c r="D8" s="1" t="s">
        <v>22</v>
      </c>
      <c r="E8" s="15">
        <v>1</v>
      </c>
      <c r="F8" s="15">
        <v>0</v>
      </c>
      <c r="G8" s="15">
        <v>0</v>
      </c>
      <c r="H8" s="16">
        <v>0</v>
      </c>
      <c r="I8" s="15">
        <v>1</v>
      </c>
      <c r="J8" s="41">
        <v>0.16700000000000001</v>
      </c>
      <c r="K8" s="14">
        <v>6</v>
      </c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4"/>
      <c r="X8" s="15">
        <v>2011</v>
      </c>
      <c r="Y8" s="15" t="s">
        <v>18</v>
      </c>
      <c r="Z8" s="1" t="s">
        <v>23</v>
      </c>
      <c r="AA8" s="15">
        <v>4</v>
      </c>
      <c r="AB8" s="15">
        <v>0</v>
      </c>
      <c r="AC8" s="15">
        <v>7</v>
      </c>
      <c r="AD8" s="15">
        <v>0</v>
      </c>
      <c r="AE8" s="15">
        <v>16</v>
      </c>
      <c r="AF8" s="26">
        <v>0.6956</v>
      </c>
      <c r="AG8" s="67">
        <v>23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4"/>
      <c r="AS8" s="68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5">
        <v>2012</v>
      </c>
      <c r="C9" s="17" t="s">
        <v>26</v>
      </c>
      <c r="D9" s="1" t="s">
        <v>22</v>
      </c>
      <c r="E9" s="15">
        <v>9</v>
      </c>
      <c r="F9" s="15">
        <v>1</v>
      </c>
      <c r="G9" s="15">
        <v>5</v>
      </c>
      <c r="H9" s="16">
        <v>3</v>
      </c>
      <c r="I9" s="15">
        <v>17</v>
      </c>
      <c r="J9" s="41">
        <v>0.42499999999999999</v>
      </c>
      <c r="K9" s="14">
        <v>40</v>
      </c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4"/>
      <c r="X9" s="15"/>
      <c r="Y9" s="17"/>
      <c r="Z9" s="1"/>
      <c r="AA9" s="15"/>
      <c r="AB9" s="15"/>
      <c r="AC9" s="15"/>
      <c r="AD9" s="16"/>
      <c r="AE9" s="15"/>
      <c r="AF9" s="41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ht="14.25" x14ac:dyDescent="0.2">
      <c r="A10" s="21"/>
      <c r="B10" s="46" t="s">
        <v>34</v>
      </c>
      <c r="C10" s="7"/>
      <c r="D10" s="6"/>
      <c r="E10" s="47">
        <f>SUM(E4:E9)</f>
        <v>33</v>
      </c>
      <c r="F10" s="47">
        <f>SUM(F4:F9)</f>
        <v>1</v>
      </c>
      <c r="G10" s="47">
        <f>SUM(G4:G9)</f>
        <v>8</v>
      </c>
      <c r="H10" s="47">
        <f>SUM(H4:H9)</f>
        <v>3</v>
      </c>
      <c r="I10" s="47">
        <f>SUM(I4:I9)</f>
        <v>53</v>
      </c>
      <c r="J10" s="48">
        <v>0</v>
      </c>
      <c r="K10" s="35">
        <f>SUM(K4:K9)</f>
        <v>152</v>
      </c>
      <c r="L10" s="23"/>
      <c r="M10" s="34"/>
      <c r="N10" s="49"/>
      <c r="O10" s="50"/>
      <c r="P10" s="12"/>
      <c r="Q10" s="47">
        <f>SUM(Q4:Q9)</f>
        <v>0</v>
      </c>
      <c r="R10" s="47">
        <f>SUM(R4:R9)</f>
        <v>0</v>
      </c>
      <c r="S10" s="47">
        <f>SUM(S4:S9)</f>
        <v>0</v>
      </c>
      <c r="T10" s="47">
        <f>SUM(T4:T9)</f>
        <v>0</v>
      </c>
      <c r="U10" s="47">
        <f>SUM(U4:U9)</f>
        <v>0</v>
      </c>
      <c r="V10" s="20">
        <v>0</v>
      </c>
      <c r="W10" s="35">
        <f>SUM(W4:W9)</f>
        <v>0</v>
      </c>
      <c r="X10" s="19" t="s">
        <v>34</v>
      </c>
      <c r="Y10" s="13"/>
      <c r="Z10" s="11"/>
      <c r="AA10" s="47">
        <f>SUM(AA4:AA9)</f>
        <v>34</v>
      </c>
      <c r="AB10" s="47">
        <f>SUM(AB4:AB9)</f>
        <v>1</v>
      </c>
      <c r="AC10" s="47">
        <f>SUM(AC4:AC9)</f>
        <v>20</v>
      </c>
      <c r="AD10" s="47">
        <f>SUM(AD4:AD9)</f>
        <v>16</v>
      </c>
      <c r="AE10" s="47">
        <f>SUM(AE4:AE9)</f>
        <v>88</v>
      </c>
      <c r="AF10" s="48">
        <f>PRODUCT(AE10/AG10)</f>
        <v>0.5</v>
      </c>
      <c r="AG10" s="35">
        <f>SUM(AG4:AG9)</f>
        <v>176</v>
      </c>
      <c r="AH10" s="23"/>
      <c r="AI10" s="34"/>
      <c r="AJ10" s="49"/>
      <c r="AK10" s="50"/>
      <c r="AL10" s="12"/>
      <c r="AM10" s="47">
        <f>SUM(AM4:AM9)</f>
        <v>7</v>
      </c>
      <c r="AN10" s="47">
        <f>SUM(AN4:AN9)</f>
        <v>0</v>
      </c>
      <c r="AO10" s="47">
        <f>SUM(AO4:AO9)</f>
        <v>1</v>
      </c>
      <c r="AP10" s="47">
        <f>SUM(AP4:AP9)</f>
        <v>0</v>
      </c>
      <c r="AQ10" s="47">
        <f>SUM(AQ4:AQ9)</f>
        <v>12</v>
      </c>
      <c r="AR10" s="48">
        <f>PRODUCT(AQ10/AS10)</f>
        <v>0.375</v>
      </c>
      <c r="AS10" s="40">
        <f>SUM(AS4:AS9)</f>
        <v>32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51"/>
      <c r="K11" s="14"/>
      <c r="L11" s="12"/>
      <c r="M11" s="12"/>
      <c r="N11" s="12"/>
      <c r="O11" s="12"/>
      <c r="P11" s="21"/>
      <c r="Q11" s="21"/>
      <c r="R11" s="22"/>
      <c r="S11" s="21"/>
      <c r="T11" s="21"/>
      <c r="U11" s="12"/>
      <c r="V11" s="12"/>
      <c r="W11" s="14"/>
      <c r="X11" s="21"/>
      <c r="Y11" s="21"/>
      <c r="Z11" s="21"/>
      <c r="AA11" s="21"/>
      <c r="AB11" s="21"/>
      <c r="AC11" s="21"/>
      <c r="AD11" s="21"/>
      <c r="AE11" s="21"/>
      <c r="AF11" s="51"/>
      <c r="AG11" s="14"/>
      <c r="AH11" s="12"/>
      <c r="AI11" s="12"/>
      <c r="AJ11" s="12"/>
      <c r="AK11" s="12"/>
      <c r="AL11" s="21"/>
      <c r="AM11" s="21"/>
      <c r="AN11" s="22"/>
      <c r="AO11" s="21"/>
      <c r="AP11" s="21"/>
      <c r="AQ11" s="12"/>
      <c r="AR11" s="12"/>
      <c r="AS11" s="1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52" t="s">
        <v>35</v>
      </c>
      <c r="C12" s="53"/>
      <c r="D12" s="54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36</v>
      </c>
      <c r="O12" s="9" t="s">
        <v>37</v>
      </c>
      <c r="Q12" s="22"/>
      <c r="R12" s="22" t="s">
        <v>12</v>
      </c>
      <c r="S12" s="22"/>
      <c r="T12" s="21" t="s">
        <v>24</v>
      </c>
      <c r="U12" s="12"/>
      <c r="V12" s="14"/>
      <c r="W12" s="14"/>
      <c r="X12" s="55"/>
      <c r="Y12" s="55"/>
      <c r="Z12" s="55"/>
      <c r="AA12" s="55"/>
      <c r="AB12" s="55"/>
      <c r="AC12" s="22"/>
      <c r="AD12" s="22"/>
      <c r="AE12" s="22"/>
      <c r="AF12" s="21"/>
      <c r="AG12" s="21"/>
      <c r="AH12" s="21"/>
      <c r="AI12" s="21"/>
      <c r="AJ12" s="21"/>
      <c r="AK12" s="21"/>
      <c r="AM12" s="14"/>
      <c r="AN12" s="55"/>
      <c r="AO12" s="55"/>
      <c r="AP12" s="55"/>
      <c r="AQ12" s="55"/>
      <c r="AR12" s="55"/>
      <c r="AS12" s="55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4" t="s">
        <v>38</v>
      </c>
      <c r="C13" s="3"/>
      <c r="D13" s="25"/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21">
        <v>0</v>
      </c>
      <c r="L13" s="58">
        <v>0</v>
      </c>
      <c r="M13" s="58">
        <v>0</v>
      </c>
      <c r="N13" s="58">
        <v>0</v>
      </c>
      <c r="O13" s="58">
        <v>0</v>
      </c>
      <c r="Q13" s="22"/>
      <c r="R13" s="22"/>
      <c r="S13" s="22"/>
      <c r="T13" s="21" t="s">
        <v>25</v>
      </c>
      <c r="U13" s="21"/>
      <c r="V13" s="21"/>
      <c r="W13" s="2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2"/>
      <c r="AO13" s="22"/>
      <c r="AP13" s="22"/>
      <c r="AQ13" s="22"/>
      <c r="AR13" s="22"/>
      <c r="AS13" s="22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9" t="s">
        <v>13</v>
      </c>
      <c r="C14" s="60"/>
      <c r="D14" s="61"/>
      <c r="E14" s="56">
        <f>PRODUCT(E10+Q10)</f>
        <v>33</v>
      </c>
      <c r="F14" s="56">
        <f>PRODUCT(F10+R10)</f>
        <v>1</v>
      </c>
      <c r="G14" s="56">
        <f>PRODUCT(G10+S10)</f>
        <v>8</v>
      </c>
      <c r="H14" s="56">
        <f>PRODUCT(H10+T10)</f>
        <v>3</v>
      </c>
      <c r="I14" s="56">
        <f>PRODUCT(I10+U10)</f>
        <v>53</v>
      </c>
      <c r="J14" s="57">
        <f>PRODUCT(I14/K14)</f>
        <v>0.34868421052631576</v>
      </c>
      <c r="K14" s="21">
        <f>PRODUCT(K10+W10)</f>
        <v>152</v>
      </c>
      <c r="L14" s="58">
        <f>PRODUCT((F14+G14)/E14)</f>
        <v>0.27272727272727271</v>
      </c>
      <c r="M14" s="58">
        <f>PRODUCT(H14/E14)</f>
        <v>9.0909090909090912E-2</v>
      </c>
      <c r="N14" s="58">
        <f>PRODUCT((F14+G14+H14)/E14)</f>
        <v>0.36363636363636365</v>
      </c>
      <c r="O14" s="58">
        <f>PRODUCT(I14/E14)</f>
        <v>1.606060606060606</v>
      </c>
      <c r="Q14" s="22"/>
      <c r="R14" s="22"/>
      <c r="S14" s="22"/>
      <c r="T14" s="21" t="s">
        <v>28</v>
      </c>
      <c r="U14" s="21"/>
      <c r="V14" s="21"/>
      <c r="W14" s="21"/>
      <c r="X14" s="21"/>
      <c r="Y14" s="21"/>
      <c r="Z14" s="21"/>
      <c r="AA14" s="21"/>
      <c r="AB14" s="21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8" t="s">
        <v>31</v>
      </c>
      <c r="C15" s="62"/>
      <c r="D15" s="63"/>
      <c r="E15" s="56">
        <f>PRODUCT(AA10+AM10)</f>
        <v>41</v>
      </c>
      <c r="F15" s="56">
        <f>PRODUCT(AB10+AN10)</f>
        <v>1</v>
      </c>
      <c r="G15" s="56">
        <f>PRODUCT(AC10+AO10)</f>
        <v>21</v>
      </c>
      <c r="H15" s="56">
        <f>PRODUCT(AD10+AP10)</f>
        <v>16</v>
      </c>
      <c r="I15" s="56">
        <f>PRODUCT(AE10+AQ10)</f>
        <v>100</v>
      </c>
      <c r="J15" s="57">
        <f>PRODUCT(I15/K15)</f>
        <v>0.48076923076923078</v>
      </c>
      <c r="K15" s="12">
        <f>PRODUCT(AG10+AS10)</f>
        <v>208</v>
      </c>
      <c r="L15" s="58">
        <f>PRODUCT((F15+G15)/E15)</f>
        <v>0.53658536585365857</v>
      </c>
      <c r="M15" s="58">
        <f>PRODUCT(H15/E15)</f>
        <v>0.3902439024390244</v>
      </c>
      <c r="N15" s="58">
        <f>PRODUCT((F15+G15+H15)/E15)</f>
        <v>0.92682926829268297</v>
      </c>
      <c r="O15" s="58">
        <f>PRODUCT(I15/E15)</f>
        <v>2.4390243902439024</v>
      </c>
      <c r="Q15" s="22"/>
      <c r="R15" s="22"/>
      <c r="S15" s="2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22"/>
      <c r="AG15" s="22"/>
      <c r="AH15" s="22"/>
      <c r="AI15" s="22"/>
      <c r="AJ15" s="22"/>
      <c r="AK15" s="21"/>
      <c r="AL15" s="12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4" t="s">
        <v>34</v>
      </c>
      <c r="C16" s="65"/>
      <c r="D16" s="66"/>
      <c r="E16" s="56">
        <f>SUM(E13:E15)</f>
        <v>74</v>
      </c>
      <c r="F16" s="56">
        <f t="shared" ref="F16:I16" si="0">SUM(F13:F15)</f>
        <v>2</v>
      </c>
      <c r="G16" s="56">
        <f t="shared" si="0"/>
        <v>29</v>
      </c>
      <c r="H16" s="56">
        <f t="shared" si="0"/>
        <v>19</v>
      </c>
      <c r="I16" s="56">
        <f t="shared" si="0"/>
        <v>153</v>
      </c>
      <c r="J16" s="57">
        <f>PRODUCT(I16/K16)</f>
        <v>0.42499999999999999</v>
      </c>
      <c r="K16" s="21">
        <f>SUM(K13:K15)</f>
        <v>360</v>
      </c>
      <c r="L16" s="58">
        <f>PRODUCT((F16+G16)/E16)</f>
        <v>0.41891891891891891</v>
      </c>
      <c r="M16" s="58">
        <f>PRODUCT(H16/E16)</f>
        <v>0.25675675675675674</v>
      </c>
      <c r="N16" s="58">
        <f>PRODUCT((F16+G16+H16)/E16)</f>
        <v>0.67567567567567566</v>
      </c>
      <c r="O16" s="58">
        <f>PRODUCT(I16/E16)</f>
        <v>2.0675675675675675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12"/>
      <c r="F17" s="12"/>
      <c r="G17" s="12"/>
      <c r="H17" s="12"/>
      <c r="I17" s="12"/>
      <c r="J17" s="21"/>
      <c r="K17" s="21"/>
      <c r="L17" s="12"/>
      <c r="M17" s="12"/>
      <c r="N17" s="12"/>
      <c r="O17" s="12"/>
      <c r="P17" s="21"/>
      <c r="Q17" s="21"/>
      <c r="R17" s="21"/>
      <c r="S17" s="2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22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22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22"/>
      <c r="AG89" s="22"/>
      <c r="AH89" s="22"/>
      <c r="AI89" s="22"/>
      <c r="AJ89" s="22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22"/>
      <c r="AG90" s="22"/>
      <c r="AH90" s="22"/>
      <c r="AI90" s="22"/>
      <c r="AJ90" s="22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22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12"/>
      <c r="AL181" s="12"/>
    </row>
    <row r="182" spans="12:38" x14ac:dyDescent="0.25">
      <c r="R182" s="14"/>
      <c r="S182" s="14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R183" s="14"/>
      <c r="S183" s="14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2:38" x14ac:dyDescent="0.25">
      <c r="R184" s="14"/>
      <c r="S184" s="1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L185"/>
      <c r="M185"/>
      <c r="N185"/>
      <c r="O185"/>
      <c r="P185"/>
      <c r="R185" s="14"/>
      <c r="S185" s="1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2018-11-27T08:51:21Z</dcterms:modified>
</cp:coreProperties>
</file>