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J18" i="4" l="1"/>
  <c r="K21" i="4"/>
  <c r="AS18" i="4"/>
  <c r="AQ18" i="4"/>
  <c r="AR18" i="4" s="1"/>
  <c r="AP18" i="4"/>
  <c r="AO18" i="4"/>
  <c r="AN18" i="4"/>
  <c r="AM18" i="4"/>
  <c r="AG18" i="4"/>
  <c r="K23" i="4" s="1"/>
  <c r="AE18" i="4"/>
  <c r="I23" i="4" s="1"/>
  <c r="AD18" i="4"/>
  <c r="H23" i="4" s="1"/>
  <c r="AC18" i="4"/>
  <c r="G23" i="4" s="1"/>
  <c r="AB18" i="4"/>
  <c r="F23" i="4" s="1"/>
  <c r="AA18" i="4"/>
  <c r="E23" i="4" s="1"/>
  <c r="W18" i="4"/>
  <c r="U18" i="4"/>
  <c r="T18" i="4"/>
  <c r="S18" i="4"/>
  <c r="R18" i="4"/>
  <c r="Q18" i="4"/>
  <c r="K18" i="4"/>
  <c r="I18" i="4"/>
  <c r="I22" i="4" s="1"/>
  <c r="I24" i="4" s="1"/>
  <c r="H18" i="4"/>
  <c r="H22" i="4" s="1"/>
  <c r="H24" i="4" s="1"/>
  <c r="G18" i="4"/>
  <c r="G22" i="4" s="1"/>
  <c r="G24" i="4" s="1"/>
  <c r="F18" i="4"/>
  <c r="F22" i="4" s="1"/>
  <c r="F24" i="4" s="1"/>
  <c r="E18" i="4"/>
  <c r="E22" i="4" s="1"/>
  <c r="E24" i="4" s="1"/>
  <c r="K22" i="4" l="1"/>
  <c r="V18" i="4"/>
  <c r="K24" i="4"/>
  <c r="O24" i="4"/>
  <c r="J24" i="4"/>
  <c r="J23" i="4"/>
  <c r="O23" i="4"/>
  <c r="N24" i="4"/>
  <c r="L24" i="4"/>
  <c r="M24" i="4"/>
  <c r="N23" i="4"/>
  <c r="L23" i="4"/>
  <c r="M23" i="4"/>
  <c r="AF18" i="4"/>
  <c r="W18" i="3"/>
  <c r="AI18" i="3" l="1"/>
  <c r="AH18" i="3"/>
  <c r="AG18" i="3"/>
  <c r="AF18" i="3"/>
  <c r="AE18" i="3"/>
  <c r="AD18" i="3"/>
  <c r="AC18" i="3"/>
  <c r="AA18" i="3"/>
  <c r="I24" i="3" s="1"/>
  <c r="Z18" i="3"/>
  <c r="H24" i="3" s="1"/>
  <c r="Y18" i="3"/>
  <c r="G24" i="3" s="1"/>
  <c r="X18" i="3"/>
  <c r="F24" i="3" s="1"/>
  <c r="K24" i="3" s="1"/>
  <c r="E24" i="3"/>
  <c r="V18" i="3"/>
  <c r="T18" i="3"/>
  <c r="S18" i="3"/>
  <c r="R18" i="3"/>
  <c r="Q18" i="3"/>
  <c r="P18" i="3"/>
  <c r="O18" i="3"/>
  <c r="O22" i="3" s="1"/>
  <c r="O25" i="3" s="1"/>
  <c r="M18" i="3"/>
  <c r="L18" i="3"/>
  <c r="K18" i="3"/>
  <c r="J18" i="3"/>
  <c r="I18" i="3"/>
  <c r="H18" i="3"/>
  <c r="H22" i="3" s="1"/>
  <c r="G18" i="3"/>
  <c r="G22" i="3" s="1"/>
  <c r="G25" i="3" s="1"/>
  <c r="F18" i="3"/>
  <c r="F22" i="3" s="1"/>
  <c r="E18" i="3"/>
  <c r="E22" i="3" s="1"/>
  <c r="E25" i="3" s="1"/>
  <c r="N18" i="3" l="1"/>
  <c r="N22" i="3" s="1"/>
  <c r="L24" i="3"/>
  <c r="D19" i="3"/>
  <c r="F25" i="3"/>
  <c r="K25" i="3" s="1"/>
  <c r="K22" i="3"/>
  <c r="H25" i="3"/>
  <c r="L25" i="3" s="1"/>
  <c r="L22" i="3"/>
  <c r="M24" i="3"/>
  <c r="I22" i="3"/>
  <c r="M22" i="3" l="1"/>
  <c r="I25" i="3"/>
  <c r="M25" i="3" l="1"/>
  <c r="N25" i="3"/>
  <c r="P6" i="2" l="1"/>
  <c r="M6" i="2"/>
</calcChain>
</file>

<file path=xl/sharedStrings.xml><?xml version="1.0" encoding="utf-8"?>
<sst xmlns="http://schemas.openxmlformats.org/spreadsheetml/2006/main" count="253" uniqueCount="104">
  <si>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</si>
  <si>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</si>
  <si>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</si>
  <si>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</si>
  <si>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</si>
  <si>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</si>
  <si>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</si>
  <si>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</si>
  <si>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</si>
  <si>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</si>
  <si>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</si>
  <si>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</si>
  <si>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</si>
  <si>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</si>
  <si>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</si>
  <si>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</si>
  <si>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</si>
  <si>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</si>
  <si>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</si>
  <si>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</si>
  <si>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</si>
  <si>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</si>
  <si>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</si>
  <si>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</si>
  <si>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</si>
  <si>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</si>
  <si>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</si>
  <si>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2.</t>
  </si>
  <si>
    <t>6.</t>
  </si>
  <si>
    <t>1.</t>
  </si>
  <si>
    <t>Seurat</t>
  </si>
  <si>
    <t>Jyri Toikka</t>
  </si>
  <si>
    <t>YKKÖSPESIS</t>
  </si>
  <si>
    <t>9.</t>
  </si>
  <si>
    <t>HaPe 2</t>
  </si>
  <si>
    <t>suomensarja</t>
  </si>
  <si>
    <t>12.</t>
  </si>
  <si>
    <t>HaPe</t>
  </si>
  <si>
    <t>13.</t>
  </si>
  <si>
    <t>HP</t>
  </si>
  <si>
    <t>HP = Haminan Palloilijat  (1928),  kasvattajaseura</t>
  </si>
  <si>
    <t>HaPe = Hamina Pesis  (2003)</t>
  </si>
  <si>
    <t>27.6.1988   Hamina</t>
  </si>
  <si>
    <t>8.</t>
  </si>
  <si>
    <t>3.</t>
  </si>
  <si>
    <t>5.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</si>
  <si>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</si>
  <si>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</si>
  <si>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</si>
  <si>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</si>
  <si>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</si>
  <si>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</si>
  <si>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</si>
  <si>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</si>
  <si>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</si>
  <si>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</si>
  <si>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</si>
  <si>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</si>
  <si>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</si>
  <si>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26.06. 2009  Kuopio</t>
  </si>
  <si>
    <t xml:space="preserve">  1-0  (3-2, 3-3)</t>
  </si>
  <si>
    <t>Itä</t>
  </si>
  <si>
    <t>Petri Pulliainen</t>
  </si>
  <si>
    <t>2136</t>
  </si>
  <si>
    <t>2k</t>
  </si>
  <si>
    <t>27.06. 2008  Raahe</t>
  </si>
  <si>
    <t xml:space="preserve">  2-1  (0-3, 3-2, 1-1, 3-2)</t>
  </si>
  <si>
    <t>jok</t>
  </si>
  <si>
    <t>Vesa Toikka</t>
  </si>
  <si>
    <t>2147</t>
  </si>
  <si>
    <t xml:space="preserve"> ITÄ - LÄNSI - KORTTI</t>
  </si>
  <si>
    <t>1/5</t>
  </si>
  <si>
    <t>1/3</t>
  </si>
  <si>
    <t>0/2</t>
  </si>
  <si>
    <t>SUPERPESIS</t>
  </si>
  <si>
    <t xml:space="preserve"> Arvo-ottelut</t>
  </si>
  <si>
    <t>Mitalit</t>
  </si>
  <si>
    <t>hSM</t>
  </si>
  <si>
    <t>ykköspesis</t>
  </si>
  <si>
    <t>Pesispörssi</t>
  </si>
  <si>
    <t>URA SUPERISSA</t>
  </si>
  <si>
    <t>ENSIMMÄISET</t>
  </si>
  <si>
    <t>Ottelu</t>
  </si>
  <si>
    <t>1.  ottelu</t>
  </si>
  <si>
    <t>Lyöty</t>
  </si>
  <si>
    <t>Tuotu</t>
  </si>
  <si>
    <t>12.05. 2018  Lippo Pesis - HP  0-2  (2-3, 4-6)</t>
  </si>
  <si>
    <t>Kunnari</t>
  </si>
  <si>
    <t>24.05. 2018  ViVe - HP  2-0  (5-2, 13-12)</t>
  </si>
  <si>
    <t>6.  ottelu</t>
  </si>
  <si>
    <t xml:space="preserve">  29 v 10 kk 15 pv</t>
  </si>
  <si>
    <t xml:space="preserve">  29 v 10 kk 27 pv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</si>
  <si>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</si>
  <si>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</si>
  <si>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</si>
  <si>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</si>
  <si>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</si>
  <si>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</si>
  <si>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</si>
  <si>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</si>
  <si>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</si>
  <si>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HaPe  2</t>
  </si>
  <si>
    <t>10.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</si>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</sst>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/>
    <xf numFmtId="49" fontId="3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5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left"/>
    </xf>
    <xf numFmtId="49" fontId="3" fillId="10" borderId="4" xfId="0" applyNumberFormat="1" applyFont="1" applyFill="1" applyBorder="1" applyAlignment="1">
      <alignment horizontal="left"/>
    </xf>
    <xf numFmtId="0" fontId="3" fillId="10" borderId="6" xfId="0" applyFont="1" applyFill="1" applyBorder="1" applyAlignment="1">
      <alignment horizontal="left"/>
    </xf>
    <xf numFmtId="0" fontId="3" fillId="10" borderId="6" xfId="0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165" fontId="3" fillId="10" borderId="5" xfId="0" applyNumberFormat="1" applyFont="1" applyFill="1" applyBorder="1" applyAlignment="1">
      <alignment horizontal="center"/>
    </xf>
    <xf numFmtId="49" fontId="3" fillId="10" borderId="6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8" fillId="4" borderId="9" xfId="0" applyFont="1" applyFill="1" applyBorder="1"/>
    <xf numFmtId="0" fontId="4" fillId="2" borderId="0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5" xfId="0" applyFont="1" applyFill="1" applyBorder="1" applyAlignment="1"/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/>
    <xf numFmtId="49" fontId="3" fillId="2" borderId="5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165" fontId="3" fillId="10" borderId="1" xfId="1" applyNumberFormat="1" applyFont="1" applyFill="1" applyBorder="1" applyAlignment="1"/>
    <xf numFmtId="0" fontId="3" fillId="10" borderId="1" xfId="0" applyFont="1" applyFill="1" applyBorder="1" applyAlignment="1">
      <alignment horizontal="center"/>
    </xf>
    <xf numFmtId="49" fontId="3" fillId="10" borderId="7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2" xfId="0" applyFont="1" applyFill="1" applyBorder="1"/>
    <xf numFmtId="0" fontId="2" fillId="3" borderId="2" xfId="0" applyFont="1" applyFill="1" applyBorder="1"/>
    <xf numFmtId="0" fontId="3" fillId="8" borderId="13" xfId="0" applyFont="1" applyFill="1" applyBorder="1"/>
    <xf numFmtId="0" fontId="2" fillId="8" borderId="12" xfId="0" applyFont="1" applyFill="1" applyBorder="1"/>
    <xf numFmtId="0" fontId="3" fillId="8" borderId="12" xfId="0" applyFont="1" applyFill="1" applyBorder="1"/>
    <xf numFmtId="0" fontId="3" fillId="8" borderId="12" xfId="0" applyFont="1" applyFill="1" applyBorder="1" applyAlignment="1">
      <alignment horizontal="right"/>
    </xf>
    <xf numFmtId="0" fontId="3" fillId="8" borderId="12" xfId="0" applyFont="1" applyFill="1" applyBorder="1" applyAlignment="1">
      <alignment horizontal="center"/>
    </xf>
    <xf numFmtId="0" fontId="3" fillId="8" borderId="14" xfId="0" applyFont="1" applyFill="1" applyBorder="1"/>
    <xf numFmtId="0" fontId="3" fillId="8" borderId="15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4" xfId="0" applyFont="1" applyFill="1" applyBorder="1"/>
    <xf numFmtId="0" fontId="2" fillId="8" borderId="5" xfId="0" applyFont="1" applyFill="1" applyBorder="1"/>
    <xf numFmtId="0" fontId="3" fillId="8" borderId="5" xfId="0" applyFont="1" applyFill="1" applyBorder="1"/>
    <xf numFmtId="0" fontId="3" fillId="8" borderId="5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8" borderId="7" xfId="0" applyFont="1" applyFill="1" applyBorder="1"/>
    <xf numFmtId="165" fontId="3" fillId="7" borderId="1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5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3" xfId="0" applyFont="1" applyFill="1" applyBorder="1"/>
    <xf numFmtId="0" fontId="3" fillId="5" borderId="12" xfId="0" applyFont="1" applyFill="1" applyBorder="1"/>
    <xf numFmtId="0" fontId="3" fillId="5" borderId="14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tabSelected="1" zoomScale="97" zoomScaleNormal="97" workbookViewId="0"/>
  </sheetViews>
  <sheetFormatPr defaultRowHeight="15" x14ac:dyDescent="0.25"/>
  <cols>
    <col min="1" max="1" width="0.7109375" style="10" customWidth="1"/>
    <col min="2" max="2" width="6.7109375" style="58" customWidth="1"/>
    <col min="3" max="3" width="6.7109375" style="57" customWidth="1"/>
    <col min="4" max="4" width="9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7109375" style="24" customWidth="1"/>
    <col min="16" max="20" width="5.7109375" style="57" customWidth="1"/>
    <col min="21" max="21" width="8.7109375" style="57" customWidth="1"/>
    <col min="22" max="22" width="0.7109375" style="24" customWidth="1"/>
    <col min="23" max="27" width="5.7109375" style="57" customWidth="1"/>
    <col min="28" max="28" width="8.7109375" style="57" customWidth="1"/>
    <col min="29" max="29" width="0.7109375" style="24" customWidth="1"/>
    <col min="30" max="35" width="5.7109375" style="57" customWidth="1"/>
    <col min="36" max="36" width="71.5703125" style="1" customWidth="1"/>
    <col min="37" max="16384" width="9.140625" style="10"/>
  </cols>
  <sheetData>
    <row r="1" spans="1:36" ht="19.5" customHeight="1" x14ac:dyDescent="0.25">
      <c r="A1" s="1"/>
      <c r="B1" s="2" t="s">
        <v>31</v>
      </c>
      <c r="C1" s="3"/>
      <c r="D1" s="4"/>
      <c r="E1" s="5" t="s">
        <v>42</v>
      </c>
      <c r="F1" s="6"/>
      <c r="G1" s="98"/>
      <c r="H1" s="99"/>
      <c r="I1" s="98"/>
      <c r="J1" s="98"/>
      <c r="K1" s="98"/>
      <c r="L1" s="99"/>
      <c r="M1" s="98"/>
      <c r="N1" s="98"/>
      <c r="O1" s="100"/>
      <c r="P1" s="99"/>
      <c r="Q1" s="98"/>
      <c r="R1" s="98"/>
      <c r="S1" s="98"/>
      <c r="T1" s="98"/>
      <c r="U1" s="98"/>
      <c r="V1" s="100"/>
      <c r="W1" s="98"/>
      <c r="X1" s="98"/>
      <c r="Y1" s="98"/>
      <c r="Z1" s="98"/>
      <c r="AA1" s="98"/>
      <c r="AB1" s="98"/>
      <c r="AC1" s="100"/>
      <c r="AD1" s="98"/>
      <c r="AE1" s="98"/>
      <c r="AF1" s="98"/>
      <c r="AG1" s="98"/>
      <c r="AH1" s="98"/>
      <c r="AI1" s="98"/>
    </row>
    <row r="2" spans="1:36" s="14" customFormat="1" ht="15" customHeight="1" x14ac:dyDescent="0.2">
      <c r="A2" s="9"/>
      <c r="B2" s="80" t="s">
        <v>74</v>
      </c>
      <c r="C2" s="3"/>
      <c r="D2" s="4"/>
      <c r="E2" s="16" t="s">
        <v>8</v>
      </c>
      <c r="F2" s="97"/>
      <c r="G2" s="97"/>
      <c r="H2" s="97"/>
      <c r="I2" s="64" t="s">
        <v>9</v>
      </c>
      <c r="J2" s="19"/>
      <c r="K2" s="97"/>
      <c r="L2" s="97"/>
      <c r="M2" s="97"/>
      <c r="N2" s="17"/>
      <c r="O2" s="13"/>
      <c r="P2" s="38" t="s">
        <v>10</v>
      </c>
      <c r="Q2" s="97"/>
      <c r="R2" s="97"/>
      <c r="S2" s="97"/>
      <c r="T2" s="101"/>
      <c r="U2" s="64"/>
      <c r="V2" s="13"/>
      <c r="W2" s="38" t="s">
        <v>11</v>
      </c>
      <c r="X2" s="97"/>
      <c r="Y2" s="97"/>
      <c r="Z2" s="97"/>
      <c r="AA2" s="97"/>
      <c r="AB2" s="17"/>
      <c r="AC2" s="13"/>
      <c r="AD2" s="38" t="s">
        <v>75</v>
      </c>
      <c r="AE2" s="97"/>
      <c r="AF2" s="97"/>
      <c r="AG2" s="101"/>
      <c r="AH2" s="97" t="s">
        <v>76</v>
      </c>
      <c r="AI2" s="17"/>
      <c r="AJ2" s="9"/>
    </row>
    <row r="3" spans="1:36" s="14" customFormat="1" ht="15" customHeight="1" x14ac:dyDescent="0.2">
      <c r="A3" s="9"/>
      <c r="B3" s="15" t="s">
        <v>0</v>
      </c>
      <c r="C3" s="15" t="s">
        <v>3</v>
      </c>
      <c r="D3" s="16" t="s">
        <v>1</v>
      </c>
      <c r="E3" s="15" t="s">
        <v>2</v>
      </c>
      <c r="F3" s="15" t="s">
        <v>7</v>
      </c>
      <c r="G3" s="17" t="s">
        <v>4</v>
      </c>
      <c r="H3" s="15" t="s">
        <v>5</v>
      </c>
      <c r="I3" s="15" t="s">
        <v>12</v>
      </c>
      <c r="J3" s="15" t="s">
        <v>13</v>
      </c>
      <c r="K3" s="15" t="s">
        <v>14</v>
      </c>
      <c r="L3" s="15" t="s">
        <v>15</v>
      </c>
      <c r="M3" s="15" t="s">
        <v>16</v>
      </c>
      <c r="N3" s="15" t="s">
        <v>17</v>
      </c>
      <c r="O3" s="18"/>
      <c r="P3" s="15" t="s">
        <v>2</v>
      </c>
      <c r="Q3" s="15" t="s">
        <v>7</v>
      </c>
      <c r="R3" s="17" t="s">
        <v>4</v>
      </c>
      <c r="S3" s="15" t="s">
        <v>5</v>
      </c>
      <c r="T3" s="15" t="s">
        <v>12</v>
      </c>
      <c r="U3" s="15" t="s">
        <v>17</v>
      </c>
      <c r="V3" s="18"/>
      <c r="W3" s="15" t="s">
        <v>2</v>
      </c>
      <c r="X3" s="15" t="s">
        <v>7</v>
      </c>
      <c r="Y3" s="17" t="s">
        <v>4</v>
      </c>
      <c r="Z3" s="15" t="s">
        <v>5</v>
      </c>
      <c r="AA3" s="15" t="s">
        <v>12</v>
      </c>
      <c r="AB3" s="15" t="s">
        <v>17</v>
      </c>
      <c r="AC3" s="18"/>
      <c r="AD3" s="15" t="s">
        <v>18</v>
      </c>
      <c r="AE3" s="15" t="s">
        <v>19</v>
      </c>
      <c r="AF3" s="17" t="s">
        <v>77</v>
      </c>
      <c r="AG3" s="17" t="s">
        <v>24</v>
      </c>
      <c r="AH3" s="19" t="s">
        <v>25</v>
      </c>
      <c r="AI3" s="15" t="s">
        <v>26</v>
      </c>
      <c r="AJ3" s="9"/>
    </row>
    <row r="4" spans="1:36" s="14" customFormat="1" ht="15" customHeight="1" x14ac:dyDescent="0.2">
      <c r="A4" s="9"/>
      <c r="B4" s="20">
        <v>2004</v>
      </c>
      <c r="C4" s="20" t="s">
        <v>33</v>
      </c>
      <c r="D4" s="21" t="s">
        <v>34</v>
      </c>
      <c r="E4" s="20"/>
      <c r="F4" s="22" t="s">
        <v>35</v>
      </c>
      <c r="G4" s="20"/>
      <c r="H4" s="20"/>
      <c r="I4" s="20"/>
      <c r="J4" s="20"/>
      <c r="K4" s="20"/>
      <c r="L4" s="20"/>
      <c r="M4" s="20"/>
      <c r="N4" s="23"/>
      <c r="O4" s="18"/>
      <c r="P4" s="102"/>
      <c r="Q4" s="25"/>
      <c r="R4" s="26"/>
      <c r="S4" s="25"/>
      <c r="T4" s="25"/>
      <c r="U4" s="25"/>
      <c r="V4" s="18"/>
      <c r="W4" s="50"/>
      <c r="X4" s="50"/>
      <c r="Y4" s="50"/>
      <c r="Z4" s="50"/>
      <c r="AA4" s="50"/>
      <c r="AB4" s="50"/>
      <c r="AC4" s="18"/>
      <c r="AD4" s="25"/>
      <c r="AE4" s="102"/>
      <c r="AF4" s="103"/>
      <c r="AG4" s="26"/>
      <c r="AH4" s="27"/>
      <c r="AI4" s="25"/>
      <c r="AJ4" s="9"/>
    </row>
    <row r="5" spans="1:36" s="14" customFormat="1" ht="15" customHeight="1" x14ac:dyDescent="0.2">
      <c r="A5" s="9"/>
      <c r="B5" s="59">
        <v>2005</v>
      </c>
      <c r="C5" s="59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18"/>
      <c r="P5" s="102"/>
      <c r="Q5" s="25"/>
      <c r="R5" s="26"/>
      <c r="S5" s="25"/>
      <c r="T5" s="25"/>
      <c r="U5" s="25"/>
      <c r="V5" s="18"/>
      <c r="W5" s="50"/>
      <c r="X5" s="50"/>
      <c r="Y5" s="50"/>
      <c r="Z5" s="50"/>
      <c r="AA5" s="50"/>
      <c r="AB5" s="50"/>
      <c r="AC5" s="18"/>
      <c r="AD5" s="25"/>
      <c r="AE5" s="102"/>
      <c r="AF5" s="103"/>
      <c r="AG5" s="26"/>
      <c r="AH5" s="27"/>
      <c r="AI5" s="25"/>
      <c r="AJ5" s="9"/>
    </row>
    <row r="6" spans="1:36" s="14" customFormat="1" ht="15" customHeight="1" x14ac:dyDescent="0.2">
      <c r="A6" s="9"/>
      <c r="B6" s="28">
        <v>2006</v>
      </c>
      <c r="C6" s="28" t="s">
        <v>36</v>
      </c>
      <c r="D6" s="29" t="s">
        <v>37</v>
      </c>
      <c r="E6" s="28"/>
      <c r="F6" s="104" t="s">
        <v>78</v>
      </c>
      <c r="G6" s="105"/>
      <c r="H6" s="30"/>
      <c r="I6" s="28"/>
      <c r="J6" s="28"/>
      <c r="K6" s="28"/>
      <c r="L6" s="28"/>
      <c r="M6" s="28"/>
      <c r="N6" s="31"/>
      <c r="O6" s="18"/>
      <c r="P6" s="102"/>
      <c r="Q6" s="25"/>
      <c r="R6" s="26"/>
      <c r="S6" s="25"/>
      <c r="T6" s="25"/>
      <c r="U6" s="25"/>
      <c r="V6" s="18"/>
      <c r="W6" s="50"/>
      <c r="X6" s="50"/>
      <c r="Y6" s="50"/>
      <c r="Z6" s="50"/>
      <c r="AA6" s="50"/>
      <c r="AB6" s="50"/>
      <c r="AC6" s="18"/>
      <c r="AD6" s="25"/>
      <c r="AE6" s="102"/>
      <c r="AF6" s="103"/>
      <c r="AG6" s="26"/>
      <c r="AH6" s="27"/>
      <c r="AI6" s="25"/>
      <c r="AJ6" s="9"/>
    </row>
    <row r="7" spans="1:36" s="14" customFormat="1" ht="15" customHeight="1" x14ac:dyDescent="0.2">
      <c r="A7" s="9"/>
      <c r="B7" s="28">
        <v>2007</v>
      </c>
      <c r="C7" s="28" t="s">
        <v>38</v>
      </c>
      <c r="D7" s="29" t="s">
        <v>37</v>
      </c>
      <c r="E7" s="28"/>
      <c r="F7" s="104" t="s">
        <v>78</v>
      </c>
      <c r="G7" s="105"/>
      <c r="H7" s="30"/>
      <c r="I7" s="28"/>
      <c r="J7" s="28"/>
      <c r="K7" s="28"/>
      <c r="L7" s="28"/>
      <c r="M7" s="28"/>
      <c r="N7" s="31"/>
      <c r="O7" s="18"/>
      <c r="P7" s="102"/>
      <c r="Q7" s="25"/>
      <c r="R7" s="26"/>
      <c r="S7" s="25"/>
      <c r="T7" s="25"/>
      <c r="U7" s="25"/>
      <c r="V7" s="18"/>
      <c r="W7" s="50"/>
      <c r="X7" s="50"/>
      <c r="Y7" s="50"/>
      <c r="Z7" s="50"/>
      <c r="AA7" s="50"/>
      <c r="AB7" s="50"/>
      <c r="AC7" s="18"/>
      <c r="AD7" s="25"/>
      <c r="AE7" s="102"/>
      <c r="AF7" s="103"/>
      <c r="AG7" s="26"/>
      <c r="AH7" s="27"/>
      <c r="AI7" s="25"/>
      <c r="AJ7" s="9"/>
    </row>
    <row r="8" spans="1:36" s="14" customFormat="1" ht="15" customHeight="1" x14ac:dyDescent="0.2">
      <c r="A8" s="9"/>
      <c r="B8" s="20">
        <v>2008</v>
      </c>
      <c r="C8" s="20" t="s">
        <v>28</v>
      </c>
      <c r="D8" s="21" t="s">
        <v>39</v>
      </c>
      <c r="E8" s="20"/>
      <c r="F8" s="22" t="s">
        <v>35</v>
      </c>
      <c r="G8" s="20"/>
      <c r="H8" s="20"/>
      <c r="I8" s="20"/>
      <c r="J8" s="20"/>
      <c r="K8" s="20"/>
      <c r="L8" s="20"/>
      <c r="M8" s="20"/>
      <c r="N8" s="23"/>
      <c r="O8" s="18"/>
      <c r="P8" s="102"/>
      <c r="Q8" s="25"/>
      <c r="R8" s="26"/>
      <c r="S8" s="25"/>
      <c r="T8" s="25"/>
      <c r="U8" s="25"/>
      <c r="V8" s="18"/>
      <c r="W8" s="50"/>
      <c r="X8" s="50"/>
      <c r="Y8" s="50"/>
      <c r="Z8" s="50"/>
      <c r="AA8" s="50"/>
      <c r="AB8" s="50"/>
      <c r="AC8" s="18"/>
      <c r="AD8" s="25"/>
      <c r="AE8" s="102"/>
      <c r="AF8" s="103"/>
      <c r="AG8" s="26"/>
      <c r="AH8" s="27"/>
      <c r="AI8" s="25"/>
      <c r="AJ8" s="9"/>
    </row>
    <row r="9" spans="1:36" s="14" customFormat="1" ht="15" customHeight="1" x14ac:dyDescent="0.2">
      <c r="A9" s="9"/>
      <c r="B9" s="20">
        <v>2009</v>
      </c>
      <c r="C9" s="20" t="s">
        <v>29</v>
      </c>
      <c r="D9" s="21" t="s">
        <v>39</v>
      </c>
      <c r="E9" s="20"/>
      <c r="F9" s="22" t="s">
        <v>35</v>
      </c>
      <c r="G9" s="20"/>
      <c r="H9" s="20"/>
      <c r="I9" s="20"/>
      <c r="J9" s="20"/>
      <c r="K9" s="20"/>
      <c r="L9" s="20"/>
      <c r="M9" s="20"/>
      <c r="N9" s="23"/>
      <c r="O9" s="18"/>
      <c r="P9" s="102"/>
      <c r="Q9" s="25"/>
      <c r="R9" s="26"/>
      <c r="S9" s="25"/>
      <c r="T9" s="25"/>
      <c r="U9" s="25"/>
      <c r="V9" s="18"/>
      <c r="W9" s="50"/>
      <c r="X9" s="50"/>
      <c r="Y9" s="50"/>
      <c r="Z9" s="50"/>
      <c r="AA9" s="50"/>
      <c r="AB9" s="50"/>
      <c r="AC9" s="18"/>
      <c r="AD9" s="25"/>
      <c r="AE9" s="102"/>
      <c r="AF9" s="103"/>
      <c r="AG9" s="26"/>
      <c r="AH9" s="27"/>
      <c r="AI9" s="25"/>
      <c r="AJ9" s="9"/>
    </row>
    <row r="10" spans="1:36" s="14" customFormat="1" ht="15" customHeight="1" x14ac:dyDescent="0.2">
      <c r="A10" s="9"/>
      <c r="B10" s="28">
        <v>2010</v>
      </c>
      <c r="C10" s="28" t="s">
        <v>33</v>
      </c>
      <c r="D10" s="29" t="s">
        <v>39</v>
      </c>
      <c r="E10" s="28"/>
      <c r="F10" s="104" t="s">
        <v>78</v>
      </c>
      <c r="G10" s="105"/>
      <c r="H10" s="30"/>
      <c r="I10" s="28"/>
      <c r="J10" s="28"/>
      <c r="K10" s="28"/>
      <c r="L10" s="28"/>
      <c r="M10" s="28"/>
      <c r="N10" s="31"/>
      <c r="O10" s="18"/>
      <c r="P10" s="102"/>
      <c r="Q10" s="25"/>
      <c r="R10" s="26"/>
      <c r="S10" s="25"/>
      <c r="T10" s="25"/>
      <c r="U10" s="25"/>
      <c r="V10" s="18"/>
      <c r="W10" s="50"/>
      <c r="X10" s="50"/>
      <c r="Y10" s="50"/>
      <c r="Z10" s="50"/>
      <c r="AA10" s="50"/>
      <c r="AB10" s="50"/>
      <c r="AC10" s="18"/>
      <c r="AD10" s="25"/>
      <c r="AE10" s="102"/>
      <c r="AF10" s="103"/>
      <c r="AG10" s="26"/>
      <c r="AH10" s="27"/>
      <c r="AI10" s="25"/>
      <c r="AJ10" s="9"/>
    </row>
    <row r="11" spans="1:36" s="14" customFormat="1" ht="15" customHeight="1" x14ac:dyDescent="0.2">
      <c r="A11" s="9"/>
      <c r="B11" s="28">
        <v>2011</v>
      </c>
      <c r="C11" s="28" t="s">
        <v>27</v>
      </c>
      <c r="D11" s="29" t="s">
        <v>39</v>
      </c>
      <c r="E11" s="28"/>
      <c r="F11" s="104" t="s">
        <v>78</v>
      </c>
      <c r="G11" s="105"/>
      <c r="H11" s="30"/>
      <c r="I11" s="28"/>
      <c r="J11" s="28"/>
      <c r="K11" s="28"/>
      <c r="L11" s="28"/>
      <c r="M11" s="28"/>
      <c r="N11" s="31"/>
      <c r="O11" s="18"/>
      <c r="P11" s="102"/>
      <c r="Q11" s="25"/>
      <c r="R11" s="26"/>
      <c r="S11" s="25"/>
      <c r="T11" s="25"/>
      <c r="U11" s="25"/>
      <c r="V11" s="18"/>
      <c r="W11" s="50"/>
      <c r="X11" s="50"/>
      <c r="Y11" s="50"/>
      <c r="Z11" s="50"/>
      <c r="AA11" s="50"/>
      <c r="AB11" s="50"/>
      <c r="AC11" s="18"/>
      <c r="AD11" s="25"/>
      <c r="AE11" s="102"/>
      <c r="AF11" s="103"/>
      <c r="AG11" s="26"/>
      <c r="AH11" s="27"/>
      <c r="AI11" s="25"/>
      <c r="AJ11" s="9"/>
    </row>
    <row r="12" spans="1:36" s="14" customFormat="1" ht="15" customHeight="1" x14ac:dyDescent="0.2">
      <c r="A12" s="9"/>
      <c r="B12" s="28">
        <v>2012</v>
      </c>
      <c r="C12" s="28" t="s">
        <v>43</v>
      </c>
      <c r="D12" s="29" t="s">
        <v>39</v>
      </c>
      <c r="E12" s="28"/>
      <c r="F12" s="104" t="s">
        <v>78</v>
      </c>
      <c r="G12" s="105"/>
      <c r="H12" s="30"/>
      <c r="I12" s="28"/>
      <c r="J12" s="28"/>
      <c r="K12" s="28"/>
      <c r="L12" s="28"/>
      <c r="M12" s="28"/>
      <c r="N12" s="31"/>
      <c r="O12" s="18"/>
      <c r="P12" s="102"/>
      <c r="Q12" s="25"/>
      <c r="R12" s="26"/>
      <c r="S12" s="25"/>
      <c r="T12" s="25"/>
      <c r="U12" s="25"/>
      <c r="V12" s="18"/>
      <c r="W12" s="50"/>
      <c r="X12" s="50"/>
      <c r="Y12" s="50"/>
      <c r="Z12" s="50"/>
      <c r="AA12" s="50"/>
      <c r="AB12" s="50"/>
      <c r="AC12" s="18"/>
      <c r="AD12" s="25"/>
      <c r="AE12" s="102"/>
      <c r="AF12" s="103"/>
      <c r="AG12" s="26"/>
      <c r="AH12" s="27"/>
      <c r="AI12" s="25"/>
      <c r="AJ12" s="9"/>
    </row>
    <row r="13" spans="1:36" s="14" customFormat="1" ht="15" customHeight="1" x14ac:dyDescent="0.2">
      <c r="A13" s="9"/>
      <c r="B13" s="28">
        <v>2013</v>
      </c>
      <c r="C13" s="28" t="s">
        <v>44</v>
      </c>
      <c r="D13" s="29" t="s">
        <v>39</v>
      </c>
      <c r="E13" s="28"/>
      <c r="F13" s="104" t="s">
        <v>78</v>
      </c>
      <c r="G13" s="105"/>
      <c r="H13" s="30"/>
      <c r="I13" s="28"/>
      <c r="J13" s="28"/>
      <c r="K13" s="28"/>
      <c r="L13" s="28"/>
      <c r="M13" s="28"/>
      <c r="N13" s="31"/>
      <c r="O13" s="18"/>
      <c r="P13" s="102"/>
      <c r="Q13" s="25"/>
      <c r="R13" s="26"/>
      <c r="S13" s="25"/>
      <c r="T13" s="25"/>
      <c r="U13" s="25"/>
      <c r="V13" s="18"/>
      <c r="W13" s="50"/>
      <c r="X13" s="50"/>
      <c r="Y13" s="50"/>
      <c r="Z13" s="50"/>
      <c r="AA13" s="50"/>
      <c r="AB13" s="50"/>
      <c r="AC13" s="18"/>
      <c r="AD13" s="25"/>
      <c r="AE13" s="102"/>
      <c r="AF13" s="103"/>
      <c r="AG13" s="26"/>
      <c r="AH13" s="27"/>
      <c r="AI13" s="25"/>
      <c r="AJ13" s="9"/>
    </row>
    <row r="14" spans="1:36" s="14" customFormat="1" ht="15" customHeight="1" x14ac:dyDescent="0.2">
      <c r="A14" s="9"/>
      <c r="B14" s="28">
        <v>2014</v>
      </c>
      <c r="C14" s="28" t="s">
        <v>45</v>
      </c>
      <c r="D14" s="29" t="s">
        <v>39</v>
      </c>
      <c r="E14" s="28"/>
      <c r="F14" s="104" t="s">
        <v>78</v>
      </c>
      <c r="G14" s="105"/>
      <c r="H14" s="30"/>
      <c r="I14" s="28"/>
      <c r="J14" s="28"/>
      <c r="K14" s="28"/>
      <c r="L14" s="28"/>
      <c r="M14" s="28"/>
      <c r="N14" s="31"/>
      <c r="O14" s="18"/>
      <c r="P14" s="102"/>
      <c r="Q14" s="25"/>
      <c r="R14" s="26"/>
      <c r="S14" s="25"/>
      <c r="T14" s="25"/>
      <c r="U14" s="25"/>
      <c r="V14" s="18"/>
      <c r="W14" s="50"/>
      <c r="X14" s="50"/>
      <c r="Y14" s="50"/>
      <c r="Z14" s="50"/>
      <c r="AA14" s="50"/>
      <c r="AB14" s="50"/>
      <c r="AC14" s="18"/>
      <c r="AD14" s="25"/>
      <c r="AE14" s="102"/>
      <c r="AF14" s="103"/>
      <c r="AG14" s="26"/>
      <c r="AH14" s="27"/>
      <c r="AI14" s="25"/>
      <c r="AJ14" s="9"/>
    </row>
    <row r="15" spans="1:36" s="14" customFormat="1" ht="15" customHeight="1" x14ac:dyDescent="0.2">
      <c r="A15" s="9"/>
      <c r="B15" s="28">
        <v>2015</v>
      </c>
      <c r="C15" s="28" t="s">
        <v>45</v>
      </c>
      <c r="D15" s="29" t="s">
        <v>39</v>
      </c>
      <c r="E15" s="28"/>
      <c r="F15" s="104" t="s">
        <v>78</v>
      </c>
      <c r="G15" s="105"/>
      <c r="H15" s="30"/>
      <c r="I15" s="28"/>
      <c r="J15" s="28"/>
      <c r="K15" s="28"/>
      <c r="L15" s="28"/>
      <c r="M15" s="28"/>
      <c r="N15" s="31"/>
      <c r="O15" s="18"/>
      <c r="P15" s="102"/>
      <c r="Q15" s="25"/>
      <c r="R15" s="26"/>
      <c r="S15" s="25"/>
      <c r="T15" s="25"/>
      <c r="U15" s="25"/>
      <c r="V15" s="18"/>
      <c r="W15" s="50"/>
      <c r="X15" s="50"/>
      <c r="Y15" s="50"/>
      <c r="Z15" s="50"/>
      <c r="AA15" s="50"/>
      <c r="AB15" s="50"/>
      <c r="AC15" s="18"/>
      <c r="AD15" s="25"/>
      <c r="AE15" s="102"/>
      <c r="AF15" s="103"/>
      <c r="AG15" s="26"/>
      <c r="AH15" s="27"/>
      <c r="AI15" s="25"/>
      <c r="AJ15" s="9"/>
    </row>
    <row r="16" spans="1:36" s="14" customFormat="1" ht="15" customHeight="1" x14ac:dyDescent="0.25">
      <c r="A16" s="9"/>
      <c r="B16" s="28">
        <v>2017</v>
      </c>
      <c r="C16" s="28" t="s">
        <v>29</v>
      </c>
      <c r="D16" s="29" t="s">
        <v>39</v>
      </c>
      <c r="E16" s="28"/>
      <c r="F16" s="104" t="s">
        <v>78</v>
      </c>
      <c r="G16" s="105"/>
      <c r="H16" s="30"/>
      <c r="I16" s="28"/>
      <c r="J16" s="28"/>
      <c r="K16" s="28"/>
      <c r="L16" s="28"/>
      <c r="M16" s="28"/>
      <c r="N16" s="31"/>
      <c r="O16" s="18"/>
      <c r="P16" s="106"/>
      <c r="Q16" s="25"/>
      <c r="R16" s="26"/>
      <c r="S16" s="25"/>
      <c r="T16" s="25"/>
      <c r="U16" s="25"/>
      <c r="V16" s="18"/>
      <c r="W16" s="50"/>
      <c r="X16" s="50"/>
      <c r="Y16" s="50"/>
      <c r="Z16" s="50"/>
      <c r="AA16" s="50"/>
      <c r="AB16" s="50"/>
      <c r="AC16" s="18"/>
      <c r="AD16" s="25"/>
      <c r="AE16" s="102"/>
      <c r="AF16" s="103"/>
      <c r="AG16" s="26"/>
      <c r="AH16" s="27"/>
      <c r="AI16" s="25"/>
      <c r="AJ16" s="9"/>
    </row>
    <row r="17" spans="1:37" s="14" customFormat="1" ht="15" customHeight="1" x14ac:dyDescent="0.2">
      <c r="A17" s="9"/>
      <c r="B17" s="25">
        <v>2018</v>
      </c>
      <c r="C17" s="25" t="s">
        <v>38</v>
      </c>
      <c r="D17" s="2" t="s">
        <v>39</v>
      </c>
      <c r="E17" s="25">
        <v>28</v>
      </c>
      <c r="F17" s="25">
        <v>1</v>
      </c>
      <c r="G17" s="25">
        <v>9</v>
      </c>
      <c r="H17" s="25">
        <v>13</v>
      </c>
      <c r="I17" s="25">
        <v>71</v>
      </c>
      <c r="J17" s="25">
        <v>46</v>
      </c>
      <c r="K17" s="25">
        <v>3</v>
      </c>
      <c r="L17" s="25">
        <v>12</v>
      </c>
      <c r="M17" s="25">
        <v>10</v>
      </c>
      <c r="N17" s="107">
        <v>0.55459999999999998</v>
      </c>
      <c r="O17" s="108">
        <v>128.02019473494411</v>
      </c>
      <c r="P17" s="102"/>
      <c r="Q17" s="25"/>
      <c r="R17" s="26"/>
      <c r="S17" s="25"/>
      <c r="T17" s="25"/>
      <c r="U17" s="25"/>
      <c r="V17" s="13">
        <v>0</v>
      </c>
      <c r="W17" s="50">
        <v>4</v>
      </c>
      <c r="X17" s="50">
        <v>0</v>
      </c>
      <c r="Y17" s="50">
        <v>1</v>
      </c>
      <c r="Z17" s="50">
        <v>2</v>
      </c>
      <c r="AA17" s="50">
        <v>15</v>
      </c>
      <c r="AB17" s="133">
        <v>0.53600000000000003</v>
      </c>
      <c r="AC17" s="13">
        <v>28</v>
      </c>
      <c r="AD17" s="25"/>
      <c r="AE17" s="102"/>
      <c r="AF17" s="103"/>
      <c r="AG17" s="26"/>
      <c r="AH17" s="27"/>
      <c r="AI17" s="25"/>
      <c r="AJ17" s="9"/>
    </row>
    <row r="18" spans="1:37" s="14" customFormat="1" ht="15" customHeight="1" x14ac:dyDescent="0.2">
      <c r="A18" s="1"/>
      <c r="B18" s="33" t="s">
        <v>6</v>
      </c>
      <c r="C18" s="19"/>
      <c r="D18" s="17"/>
      <c r="E18" s="15">
        <f t="shared" ref="E18:M18" si="0">SUM(E4:E17)</f>
        <v>28</v>
      </c>
      <c r="F18" s="15">
        <f t="shared" si="0"/>
        <v>1</v>
      </c>
      <c r="G18" s="15">
        <f t="shared" si="0"/>
        <v>9</v>
      </c>
      <c r="H18" s="15">
        <f t="shared" si="0"/>
        <v>13</v>
      </c>
      <c r="I18" s="15">
        <f t="shared" si="0"/>
        <v>71</v>
      </c>
      <c r="J18" s="15">
        <f t="shared" si="0"/>
        <v>46</v>
      </c>
      <c r="K18" s="15">
        <f t="shared" si="0"/>
        <v>3</v>
      </c>
      <c r="L18" s="15">
        <f t="shared" si="0"/>
        <v>12</v>
      </c>
      <c r="M18" s="15">
        <f t="shared" si="0"/>
        <v>10</v>
      </c>
      <c r="N18" s="34">
        <f>PRODUCT(I18/O18)</f>
        <v>0.55459999999999998</v>
      </c>
      <c r="O18" s="109">
        <f>SUM(O17:O17)</f>
        <v>128.02019473494411</v>
      </c>
      <c r="P18" s="15">
        <f>SUM(P4:P17)</f>
        <v>0</v>
      </c>
      <c r="Q18" s="15">
        <f>SUM(Q4:Q17)</f>
        <v>0</v>
      </c>
      <c r="R18" s="15">
        <f>SUM(R4:R17)</f>
        <v>0</v>
      </c>
      <c r="S18" s="15">
        <f>SUM(S4:S17)</f>
        <v>0</v>
      </c>
      <c r="T18" s="15">
        <f>SUM(T4:T17)</f>
        <v>0</v>
      </c>
      <c r="U18" s="34">
        <v>0</v>
      </c>
      <c r="V18" s="110">
        <f>SUM(V17:V17)</f>
        <v>0</v>
      </c>
      <c r="W18" s="15">
        <f>SUM(W4:W17)</f>
        <v>4</v>
      </c>
      <c r="X18" s="15">
        <f>SUM(X4:X17)</f>
        <v>0</v>
      </c>
      <c r="Y18" s="15">
        <f>SUM(Y4:Y17)</f>
        <v>1</v>
      </c>
      <c r="Z18" s="15">
        <f>SUM(Z4:Z17)</f>
        <v>2</v>
      </c>
      <c r="AA18" s="15">
        <f>SUM(AA4:AA17)</f>
        <v>15</v>
      </c>
      <c r="AB18" s="34">
        <v>0.53600000000000003</v>
      </c>
      <c r="AC18" s="110">
        <f>SUM(AC17:AC17)</f>
        <v>28</v>
      </c>
      <c r="AD18" s="15">
        <f t="shared" ref="AD18:AI18" si="1">SUM(AD4:AD17)</f>
        <v>0</v>
      </c>
      <c r="AE18" s="15">
        <f t="shared" si="1"/>
        <v>0</v>
      </c>
      <c r="AF18" s="15">
        <f t="shared" si="1"/>
        <v>0</v>
      </c>
      <c r="AG18" s="15">
        <f t="shared" si="1"/>
        <v>0</v>
      </c>
      <c r="AH18" s="15">
        <f t="shared" si="1"/>
        <v>0</v>
      </c>
      <c r="AI18" s="15">
        <f t="shared" si="1"/>
        <v>0</v>
      </c>
      <c r="AJ18" s="9"/>
    </row>
    <row r="19" spans="1:37" ht="15" customHeight="1" x14ac:dyDescent="0.2">
      <c r="A19" s="9"/>
      <c r="B19" s="2" t="s">
        <v>79</v>
      </c>
      <c r="C19" s="27"/>
      <c r="D19" s="111">
        <f>SUM(F18:H18)+((I18-F18-G18)/3)+(E18/3)+(AD18*25)+(AE18*25)+(AF18*10)+(AG18*25)+(AH18*20)+(AI18*15)</f>
        <v>52.666666666666664</v>
      </c>
      <c r="E19" s="35"/>
      <c r="F19" s="35"/>
      <c r="G19" s="35"/>
      <c r="H19" s="35"/>
      <c r="I19" s="35"/>
      <c r="J19" s="35"/>
      <c r="K19" s="35"/>
      <c r="L19" s="35"/>
      <c r="M19" s="35"/>
      <c r="N19" s="112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113"/>
      <c r="AI19" s="35"/>
      <c r="AJ19" s="9"/>
    </row>
    <row r="20" spans="1:37" s="14" customFormat="1" ht="15" customHeight="1" x14ac:dyDescent="0.25">
      <c r="A20" s="9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112"/>
      <c r="O20" s="24"/>
      <c r="P20" s="35"/>
      <c r="Q20" s="36"/>
      <c r="R20" s="35"/>
      <c r="S20" s="35"/>
      <c r="T20" s="35"/>
      <c r="U20" s="35"/>
      <c r="V20" s="24"/>
      <c r="W20" s="35"/>
      <c r="X20" s="35"/>
      <c r="Y20" s="35"/>
      <c r="Z20" s="35"/>
      <c r="AA20" s="35"/>
      <c r="AB20" s="35"/>
      <c r="AC20" s="24"/>
      <c r="AD20" s="35"/>
      <c r="AE20" s="35"/>
      <c r="AF20" s="35"/>
      <c r="AG20" s="35"/>
      <c r="AH20" s="35"/>
      <c r="AI20" s="35"/>
      <c r="AJ20" s="9"/>
    </row>
    <row r="21" spans="1:37" ht="15" customHeight="1" x14ac:dyDescent="0.25">
      <c r="A21" s="9"/>
      <c r="B21" s="38" t="s">
        <v>80</v>
      </c>
      <c r="C21" s="39"/>
      <c r="D21" s="39"/>
      <c r="E21" s="15" t="s">
        <v>2</v>
      </c>
      <c r="F21" s="15" t="s">
        <v>7</v>
      </c>
      <c r="G21" s="17" t="s">
        <v>4</v>
      </c>
      <c r="H21" s="15" t="s">
        <v>5</v>
      </c>
      <c r="I21" s="15" t="s">
        <v>12</v>
      </c>
      <c r="J21" s="35"/>
      <c r="K21" s="15" t="s">
        <v>21</v>
      </c>
      <c r="L21" s="15" t="s">
        <v>22</v>
      </c>
      <c r="M21" s="15" t="s">
        <v>23</v>
      </c>
      <c r="N21" s="15" t="s">
        <v>17</v>
      </c>
      <c r="O21" s="18"/>
      <c r="P21" s="40" t="s">
        <v>81</v>
      </c>
      <c r="Q21" s="4"/>
      <c r="R21" s="4"/>
      <c r="S21" s="4"/>
      <c r="T21" s="114"/>
      <c r="U21" s="114"/>
      <c r="V21" s="114"/>
      <c r="W21" s="114"/>
      <c r="X21" s="114"/>
      <c r="Y21" s="114"/>
      <c r="Z21" s="114"/>
      <c r="AA21" s="4"/>
      <c r="AB21" s="4"/>
      <c r="AC21" s="114"/>
      <c r="AD21" s="4"/>
      <c r="AE21" s="4"/>
      <c r="AF21" s="4"/>
      <c r="AG21" s="4"/>
      <c r="AH21" s="4"/>
      <c r="AI21" s="41"/>
      <c r="AJ21" s="9"/>
      <c r="AK21" s="35"/>
    </row>
    <row r="22" spans="1:37" ht="15" customHeight="1" x14ac:dyDescent="0.2">
      <c r="A22" s="9"/>
      <c r="B22" s="40" t="s">
        <v>8</v>
      </c>
      <c r="C22" s="4"/>
      <c r="D22" s="41"/>
      <c r="E22" s="25">
        <f>PRODUCT(E18)</f>
        <v>28</v>
      </c>
      <c r="F22" s="25">
        <f>PRODUCT(F18)</f>
        <v>1</v>
      </c>
      <c r="G22" s="25">
        <f>PRODUCT(G18)</f>
        <v>9</v>
      </c>
      <c r="H22" s="25">
        <f>PRODUCT(H18)</f>
        <v>13</v>
      </c>
      <c r="I22" s="25">
        <f>PRODUCT(I18)</f>
        <v>71</v>
      </c>
      <c r="J22" s="35"/>
      <c r="K22" s="42">
        <f>PRODUCT((F22+G22)/E22)</f>
        <v>0.35714285714285715</v>
      </c>
      <c r="L22" s="42">
        <f>PRODUCT(H22/E22)</f>
        <v>0.4642857142857143</v>
      </c>
      <c r="M22" s="42">
        <f>PRODUCT(I22/E22)</f>
        <v>2.5357142857142856</v>
      </c>
      <c r="N22" s="43">
        <f>PRODUCT(N18)</f>
        <v>0.55459999999999998</v>
      </c>
      <c r="O22" s="18">
        <f>PRODUCT(O18)</f>
        <v>128.02019473494411</v>
      </c>
      <c r="P22" s="115" t="s">
        <v>82</v>
      </c>
      <c r="Q22" s="116"/>
      <c r="R22" s="123" t="s">
        <v>86</v>
      </c>
      <c r="S22" s="117"/>
      <c r="T22" s="117"/>
      <c r="U22" s="117"/>
      <c r="V22" s="117"/>
      <c r="W22" s="117"/>
      <c r="X22" s="117"/>
      <c r="Y22" s="117"/>
      <c r="Z22" s="118"/>
      <c r="AA22" s="118" t="s">
        <v>83</v>
      </c>
      <c r="AB22" s="117"/>
      <c r="AC22" s="117"/>
      <c r="AD22" s="119" t="s">
        <v>90</v>
      </c>
      <c r="AE22" s="117"/>
      <c r="AF22" s="117"/>
      <c r="AG22" s="119"/>
      <c r="AH22" s="117"/>
      <c r="AI22" s="120"/>
      <c r="AJ22" s="9"/>
      <c r="AK22" s="35"/>
    </row>
    <row r="23" spans="1:37" ht="15" customHeight="1" x14ac:dyDescent="0.2">
      <c r="A23" s="9"/>
      <c r="B23" s="44" t="s">
        <v>10</v>
      </c>
      <c r="C23" s="45"/>
      <c r="D23" s="46"/>
      <c r="E23" s="25"/>
      <c r="F23" s="25"/>
      <c r="G23" s="25"/>
      <c r="H23" s="25"/>
      <c r="I23" s="25"/>
      <c r="J23" s="35"/>
      <c r="K23" s="25"/>
      <c r="L23" s="25"/>
      <c r="M23" s="25"/>
      <c r="N23" s="25"/>
      <c r="O23" s="18"/>
      <c r="P23" s="121" t="s">
        <v>84</v>
      </c>
      <c r="Q23" s="122"/>
      <c r="R23" s="123" t="s">
        <v>86</v>
      </c>
      <c r="S23" s="123"/>
      <c r="T23" s="123"/>
      <c r="U23" s="123"/>
      <c r="V23" s="123"/>
      <c r="W23" s="123"/>
      <c r="X23" s="123"/>
      <c r="Y23" s="123"/>
      <c r="Z23" s="124"/>
      <c r="AA23" s="124" t="s">
        <v>83</v>
      </c>
      <c r="AB23" s="123"/>
      <c r="AC23" s="123"/>
      <c r="AD23" s="125" t="s">
        <v>90</v>
      </c>
      <c r="AE23" s="123"/>
      <c r="AF23" s="123"/>
      <c r="AG23" s="125"/>
      <c r="AH23" s="123"/>
      <c r="AI23" s="126"/>
      <c r="AJ23" s="9"/>
      <c r="AK23" s="35"/>
    </row>
    <row r="24" spans="1:37" ht="15" customHeight="1" x14ac:dyDescent="0.2">
      <c r="A24" s="9"/>
      <c r="B24" s="47" t="s">
        <v>11</v>
      </c>
      <c r="C24" s="48"/>
      <c r="D24" s="49"/>
      <c r="E24" s="50">
        <f>PRODUCT(W18)</f>
        <v>4</v>
      </c>
      <c r="F24" s="50">
        <f>PRODUCT(X18)</f>
        <v>0</v>
      </c>
      <c r="G24" s="50">
        <f>PRODUCT(Y18)</f>
        <v>1</v>
      </c>
      <c r="H24" s="50">
        <f>PRODUCT(Z18)</f>
        <v>2</v>
      </c>
      <c r="I24" s="50">
        <f>PRODUCT(AA18)</f>
        <v>15</v>
      </c>
      <c r="J24" s="35"/>
      <c r="K24" s="51">
        <f>PRODUCT((F24+G24)/E24)</f>
        <v>0.25</v>
      </c>
      <c r="L24" s="51">
        <f>PRODUCT(H24/E24)</f>
        <v>0.5</v>
      </c>
      <c r="M24" s="51">
        <f>PRODUCT(I24/E24)</f>
        <v>3.75</v>
      </c>
      <c r="N24" s="52">
        <v>0.53600000000000003</v>
      </c>
      <c r="O24" s="18">
        <v>28</v>
      </c>
      <c r="P24" s="121" t="s">
        <v>85</v>
      </c>
      <c r="Q24" s="122"/>
      <c r="R24" s="123" t="s">
        <v>88</v>
      </c>
      <c r="S24" s="123"/>
      <c r="T24" s="123"/>
      <c r="U24" s="123"/>
      <c r="V24" s="123"/>
      <c r="W24" s="123"/>
      <c r="X24" s="123"/>
      <c r="Y24" s="123"/>
      <c r="Z24" s="124"/>
      <c r="AA24" s="124" t="s">
        <v>89</v>
      </c>
      <c r="AB24" s="123"/>
      <c r="AC24" s="123"/>
      <c r="AD24" s="125" t="s">
        <v>91</v>
      </c>
      <c r="AE24" s="123"/>
      <c r="AF24" s="123"/>
      <c r="AG24" s="125"/>
      <c r="AH24" s="123"/>
      <c r="AI24" s="126"/>
      <c r="AJ24" s="9"/>
      <c r="AK24" s="35"/>
    </row>
    <row r="25" spans="1:37" ht="15" customHeight="1" x14ac:dyDescent="0.2">
      <c r="A25" s="9"/>
      <c r="B25" s="53" t="s">
        <v>20</v>
      </c>
      <c r="C25" s="54"/>
      <c r="D25" s="55"/>
      <c r="E25" s="15">
        <f>SUM(E22:E24)</f>
        <v>32</v>
      </c>
      <c r="F25" s="15">
        <f>SUM(F22:F24)</f>
        <v>1</v>
      </c>
      <c r="G25" s="15">
        <f>SUM(G22:G24)</f>
        <v>10</v>
      </c>
      <c r="H25" s="15">
        <f>SUM(H22:H24)</f>
        <v>15</v>
      </c>
      <c r="I25" s="15">
        <f>SUM(I22:I24)</f>
        <v>86</v>
      </c>
      <c r="J25" s="35"/>
      <c r="K25" s="56">
        <f>PRODUCT((F25+G25)/E25)</f>
        <v>0.34375</v>
      </c>
      <c r="L25" s="56">
        <f>PRODUCT(H25/E25)</f>
        <v>0.46875</v>
      </c>
      <c r="M25" s="56">
        <f>PRODUCT(I25/E25)</f>
        <v>2.6875</v>
      </c>
      <c r="N25" s="34">
        <f>PRODUCT(I25/O25)</f>
        <v>0.5512106951673893</v>
      </c>
      <c r="O25" s="18">
        <f>SUM(O22:O24)</f>
        <v>156.02019473494411</v>
      </c>
      <c r="P25" s="127" t="s">
        <v>87</v>
      </c>
      <c r="Q25" s="128"/>
      <c r="R25" s="129" t="s">
        <v>88</v>
      </c>
      <c r="S25" s="129"/>
      <c r="T25" s="129"/>
      <c r="U25" s="129"/>
      <c r="V25" s="129"/>
      <c r="W25" s="129"/>
      <c r="X25" s="129"/>
      <c r="Y25" s="129"/>
      <c r="Z25" s="129"/>
      <c r="AA25" s="130" t="s">
        <v>89</v>
      </c>
      <c r="AB25" s="129"/>
      <c r="AC25" s="129"/>
      <c r="AD25" s="131" t="s">
        <v>91</v>
      </c>
      <c r="AE25" s="129"/>
      <c r="AF25" s="129"/>
      <c r="AG25" s="131"/>
      <c r="AH25" s="129"/>
      <c r="AI25" s="132"/>
      <c r="AJ25" s="9"/>
      <c r="AK25" s="35"/>
    </row>
    <row r="26" spans="1:37" ht="15" customHeight="1" x14ac:dyDescent="0.25">
      <c r="A26" s="9"/>
      <c r="B26" s="113"/>
      <c r="C26" s="113"/>
      <c r="D26" s="113"/>
      <c r="E26" s="113"/>
      <c r="F26" s="113"/>
      <c r="G26" s="113"/>
      <c r="H26" s="113"/>
      <c r="I26" s="113"/>
      <c r="J26" s="35"/>
      <c r="K26" s="113"/>
      <c r="L26" s="113"/>
      <c r="M26" s="113"/>
      <c r="N26" s="112"/>
      <c r="O26" s="18"/>
      <c r="P26" s="35"/>
      <c r="Q26" s="36"/>
      <c r="R26" s="35"/>
      <c r="S26" s="35"/>
      <c r="T26" s="18"/>
      <c r="U26" s="18"/>
      <c r="V26" s="18"/>
      <c r="W26" s="18"/>
      <c r="X26" s="37"/>
      <c r="Y26" s="35"/>
      <c r="Z26" s="35"/>
      <c r="AA26" s="35"/>
      <c r="AB26" s="35"/>
      <c r="AC26" s="18"/>
      <c r="AD26" s="35"/>
      <c r="AE26" s="35"/>
      <c r="AF26" s="35"/>
      <c r="AG26" s="35"/>
      <c r="AH26" s="35"/>
      <c r="AI26" s="35"/>
      <c r="AJ26" s="9"/>
      <c r="AK26" s="18"/>
    </row>
    <row r="27" spans="1:37" ht="15" customHeight="1" x14ac:dyDescent="0.25">
      <c r="A27" s="9"/>
      <c r="B27" s="35" t="s">
        <v>30</v>
      </c>
      <c r="C27" s="35"/>
      <c r="D27" s="35" t="s">
        <v>40</v>
      </c>
      <c r="E27" s="35"/>
      <c r="F27" s="35"/>
      <c r="G27" s="35"/>
      <c r="H27" s="35"/>
      <c r="I27" s="35"/>
      <c r="J27" s="35"/>
      <c r="K27" s="35"/>
      <c r="L27" s="35"/>
      <c r="M27" s="35"/>
      <c r="N27" s="112"/>
      <c r="O27" s="18"/>
      <c r="P27" s="35"/>
      <c r="Q27" s="36"/>
      <c r="R27" s="35"/>
      <c r="S27" s="35"/>
      <c r="T27" s="18"/>
      <c r="U27" s="18"/>
      <c r="V27" s="18"/>
      <c r="W27" s="18"/>
      <c r="X27" s="37"/>
      <c r="Y27" s="35"/>
      <c r="Z27" s="35"/>
      <c r="AA27" s="35"/>
      <c r="AB27" s="35"/>
      <c r="AC27" s="18"/>
      <c r="AD27" s="35"/>
      <c r="AE27" s="35"/>
      <c r="AF27" s="35"/>
      <c r="AG27" s="35"/>
      <c r="AH27" s="35"/>
      <c r="AI27" s="35"/>
      <c r="AJ27" s="9"/>
    </row>
    <row r="28" spans="1:37" ht="15" customHeight="1" x14ac:dyDescent="0.25">
      <c r="A28" s="9"/>
      <c r="B28" s="35"/>
      <c r="C28" s="35"/>
      <c r="D28" s="35" t="s">
        <v>41</v>
      </c>
      <c r="E28" s="35"/>
      <c r="F28" s="35"/>
      <c r="G28" s="35"/>
      <c r="H28" s="35"/>
      <c r="I28" s="35"/>
      <c r="J28" s="35"/>
      <c r="K28" s="35"/>
      <c r="L28" s="35"/>
      <c r="M28" s="35"/>
      <c r="N28" s="112"/>
      <c r="O28" s="18"/>
      <c r="P28" s="35"/>
      <c r="Q28" s="36"/>
      <c r="R28" s="35"/>
      <c r="S28" s="35"/>
      <c r="T28" s="18"/>
      <c r="U28" s="18"/>
      <c r="V28" s="18"/>
      <c r="W28" s="18"/>
      <c r="X28" s="37"/>
      <c r="Y28" s="37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9"/>
    </row>
    <row r="29" spans="1:37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112"/>
      <c r="O29" s="18"/>
      <c r="P29" s="35"/>
      <c r="Q29" s="36"/>
      <c r="R29" s="35"/>
      <c r="S29" s="35"/>
      <c r="T29" s="18"/>
      <c r="U29" s="18"/>
      <c r="V29" s="18"/>
      <c r="W29" s="18"/>
      <c r="X29" s="37"/>
      <c r="Y29" s="37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9"/>
    </row>
    <row r="30" spans="1:37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18"/>
      <c r="P30" s="35"/>
      <c r="Q30" s="36"/>
      <c r="R30" s="35"/>
      <c r="S30" s="35"/>
      <c r="T30" s="18"/>
      <c r="U30" s="18"/>
      <c r="V30" s="18"/>
      <c r="W30" s="18"/>
      <c r="X30" s="37"/>
      <c r="Y30" s="37"/>
      <c r="Z30" s="18"/>
      <c r="AA30" s="18"/>
      <c r="AB30" s="18"/>
      <c r="AC30" s="18"/>
      <c r="AD30" s="18"/>
      <c r="AE30" s="18"/>
      <c r="AF30" s="18"/>
      <c r="AG30" s="18"/>
      <c r="AH30" s="18"/>
      <c r="AI30" s="18"/>
    </row>
    <row r="31" spans="1:37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18"/>
      <c r="P31" s="35"/>
      <c r="Q31" s="36"/>
      <c r="R31" s="35"/>
      <c r="S31" s="35"/>
      <c r="T31" s="18"/>
      <c r="U31" s="18"/>
      <c r="V31" s="18"/>
      <c r="W31" s="18"/>
      <c r="X31" s="37"/>
      <c r="Y31" s="37"/>
      <c r="Z31" s="18"/>
      <c r="AA31" s="18"/>
      <c r="AB31" s="18"/>
      <c r="AC31" s="18"/>
      <c r="AD31" s="18"/>
      <c r="AE31" s="18"/>
      <c r="AF31" s="18"/>
      <c r="AG31" s="18"/>
      <c r="AH31" s="18"/>
      <c r="AI31" s="18"/>
    </row>
    <row r="32" spans="1:37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18"/>
      <c r="P32" s="35"/>
      <c r="Q32" s="36"/>
      <c r="R32" s="35"/>
      <c r="S32" s="35"/>
      <c r="T32" s="18"/>
      <c r="U32" s="18"/>
      <c r="V32" s="18"/>
      <c r="W32" s="18"/>
      <c r="X32" s="37"/>
      <c r="Y32" s="37"/>
      <c r="Z32" s="18"/>
      <c r="AA32" s="18"/>
      <c r="AB32" s="18"/>
      <c r="AC32" s="18"/>
      <c r="AD32" s="18"/>
      <c r="AE32" s="18"/>
      <c r="AF32" s="18"/>
      <c r="AG32" s="18"/>
      <c r="AH32" s="18"/>
      <c r="AI32" s="18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18"/>
      <c r="P33" s="35"/>
      <c r="Q33" s="36"/>
      <c r="R33" s="35"/>
      <c r="S33" s="35"/>
      <c r="T33" s="18"/>
      <c r="U33" s="18"/>
      <c r="V33" s="18"/>
      <c r="W33" s="18"/>
      <c r="X33" s="37"/>
      <c r="Y33" s="37"/>
      <c r="Z33" s="18"/>
      <c r="AA33" s="18"/>
      <c r="AB33" s="18"/>
      <c r="AC33" s="18"/>
      <c r="AD33" s="18"/>
      <c r="AE33" s="18"/>
      <c r="AF33" s="18"/>
      <c r="AG33" s="18"/>
      <c r="AH33" s="18"/>
      <c r="AI33" s="18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18"/>
      <c r="P34" s="35"/>
      <c r="Q34" s="36"/>
      <c r="R34" s="35"/>
      <c r="S34" s="35"/>
      <c r="T34" s="18"/>
      <c r="U34" s="18"/>
      <c r="V34" s="18"/>
      <c r="W34" s="18"/>
      <c r="X34" s="37"/>
      <c r="Y34" s="37"/>
      <c r="Z34" s="18"/>
      <c r="AA34" s="18"/>
      <c r="AB34" s="18"/>
      <c r="AC34" s="18"/>
      <c r="AD34" s="18"/>
      <c r="AE34" s="18"/>
      <c r="AF34" s="18"/>
      <c r="AG34" s="18"/>
      <c r="AH34" s="18"/>
      <c r="AI34" s="18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18"/>
      <c r="P35" s="35"/>
      <c r="Q35" s="36"/>
      <c r="R35" s="35"/>
      <c r="S35" s="35"/>
      <c r="T35" s="18"/>
      <c r="U35" s="18"/>
      <c r="V35" s="18"/>
      <c r="W35" s="18"/>
      <c r="X35" s="37"/>
      <c r="Y35" s="37"/>
      <c r="Z35" s="18"/>
      <c r="AA35" s="18"/>
      <c r="AB35" s="18"/>
      <c r="AC35" s="18"/>
      <c r="AD35" s="18"/>
      <c r="AE35" s="18"/>
      <c r="AF35" s="18"/>
      <c r="AG35" s="18"/>
      <c r="AH35" s="18"/>
      <c r="AI35" s="18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18"/>
      <c r="P36" s="35"/>
      <c r="Q36" s="36"/>
      <c r="R36" s="35"/>
      <c r="S36" s="35"/>
      <c r="T36" s="18"/>
      <c r="U36" s="18"/>
      <c r="V36" s="18"/>
      <c r="W36" s="18"/>
      <c r="X36" s="37"/>
      <c r="Y36" s="37"/>
      <c r="Z36" s="18"/>
      <c r="AA36" s="18"/>
      <c r="AB36" s="18"/>
      <c r="AC36" s="18"/>
      <c r="AD36" s="18"/>
      <c r="AE36" s="18"/>
      <c r="AF36" s="18"/>
      <c r="AG36" s="18"/>
      <c r="AH36" s="18"/>
      <c r="AI36" s="18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18"/>
      <c r="P37" s="35"/>
      <c r="Q37" s="36"/>
      <c r="R37" s="35"/>
      <c r="S37" s="35"/>
      <c r="T37" s="18"/>
      <c r="U37" s="18"/>
      <c r="V37" s="18"/>
      <c r="W37" s="18"/>
      <c r="X37" s="37"/>
      <c r="Y37" s="37"/>
      <c r="Z37" s="18"/>
      <c r="AA37" s="18"/>
      <c r="AB37" s="18"/>
      <c r="AC37" s="18"/>
      <c r="AD37" s="18"/>
      <c r="AE37" s="18"/>
      <c r="AF37" s="18"/>
      <c r="AG37" s="18"/>
      <c r="AH37" s="18"/>
      <c r="AI37" s="18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18"/>
      <c r="P38" s="35"/>
      <c r="Q38" s="36"/>
      <c r="R38" s="35"/>
      <c r="S38" s="35"/>
      <c r="T38" s="18"/>
      <c r="U38" s="18"/>
      <c r="V38" s="18"/>
      <c r="W38" s="18"/>
      <c r="X38" s="37"/>
      <c r="Y38" s="37"/>
      <c r="Z38" s="18"/>
      <c r="AA38" s="18"/>
      <c r="AB38" s="18"/>
      <c r="AC38" s="18"/>
      <c r="AD38" s="18"/>
      <c r="AE38" s="18"/>
      <c r="AF38" s="18"/>
      <c r="AG38" s="18"/>
      <c r="AH38" s="18"/>
      <c r="AI38" s="18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18"/>
      <c r="P39" s="35"/>
      <c r="Q39" s="36"/>
      <c r="R39" s="35"/>
      <c r="S39" s="35"/>
      <c r="T39" s="18"/>
      <c r="U39" s="18"/>
      <c r="V39" s="18"/>
      <c r="W39" s="18"/>
      <c r="X39" s="37"/>
      <c r="Y39" s="37"/>
      <c r="Z39" s="18"/>
      <c r="AA39" s="18"/>
      <c r="AB39" s="18"/>
      <c r="AC39" s="18"/>
      <c r="AD39" s="18"/>
      <c r="AE39" s="18"/>
      <c r="AF39" s="18"/>
      <c r="AG39" s="18"/>
      <c r="AH39" s="18"/>
      <c r="AI39" s="18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18"/>
      <c r="P40" s="35"/>
      <c r="Q40" s="36"/>
      <c r="R40" s="35"/>
      <c r="S40" s="35"/>
      <c r="T40" s="18"/>
      <c r="U40" s="18"/>
      <c r="V40" s="18"/>
      <c r="W40" s="18"/>
      <c r="X40" s="37"/>
      <c r="Y40" s="37"/>
      <c r="Z40" s="18"/>
      <c r="AA40" s="18"/>
      <c r="AB40" s="18"/>
      <c r="AC40" s="18"/>
      <c r="AD40" s="18"/>
      <c r="AE40" s="18"/>
      <c r="AF40" s="18"/>
      <c r="AG40" s="18"/>
      <c r="AH40" s="18"/>
      <c r="AI40" s="18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18"/>
      <c r="P41" s="35"/>
      <c r="Q41" s="36"/>
      <c r="R41" s="35"/>
      <c r="S41" s="35"/>
      <c r="T41" s="18"/>
      <c r="U41" s="18"/>
      <c r="V41" s="18"/>
      <c r="W41" s="18"/>
      <c r="X41" s="37"/>
      <c r="Y41" s="37"/>
      <c r="Z41" s="18"/>
      <c r="AA41" s="18"/>
      <c r="AB41" s="18"/>
      <c r="AC41" s="18"/>
      <c r="AD41" s="18"/>
      <c r="AE41" s="18"/>
      <c r="AF41" s="18"/>
      <c r="AG41" s="18"/>
      <c r="AH41" s="18"/>
      <c r="AI41" s="18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18"/>
      <c r="P42" s="35"/>
      <c r="Q42" s="36"/>
      <c r="R42" s="35"/>
      <c r="S42" s="35"/>
      <c r="T42" s="18"/>
      <c r="U42" s="18"/>
      <c r="V42" s="18"/>
      <c r="W42" s="18"/>
      <c r="X42" s="37"/>
      <c r="Y42" s="37"/>
      <c r="Z42" s="18"/>
      <c r="AA42" s="18"/>
      <c r="AB42" s="18"/>
      <c r="AC42" s="18"/>
      <c r="AD42" s="18"/>
      <c r="AE42" s="18"/>
      <c r="AF42" s="18"/>
      <c r="AG42" s="18"/>
      <c r="AH42" s="18"/>
      <c r="AI42" s="18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18"/>
      <c r="P43" s="35"/>
      <c r="Q43" s="36"/>
      <c r="R43" s="35"/>
      <c r="S43" s="35"/>
      <c r="T43" s="18"/>
      <c r="U43" s="18"/>
      <c r="V43" s="18"/>
      <c r="W43" s="18"/>
      <c r="X43" s="37"/>
      <c r="Y43" s="37"/>
      <c r="Z43" s="18"/>
      <c r="AA43" s="18"/>
      <c r="AB43" s="18"/>
      <c r="AC43" s="18"/>
      <c r="AD43" s="18"/>
      <c r="AE43" s="18"/>
      <c r="AF43" s="18"/>
      <c r="AG43" s="18"/>
      <c r="AH43" s="18"/>
      <c r="AI43" s="18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18"/>
      <c r="P44" s="35"/>
      <c r="Q44" s="36"/>
      <c r="R44" s="35"/>
      <c r="S44" s="35"/>
      <c r="T44" s="18"/>
      <c r="U44" s="18"/>
      <c r="V44" s="18"/>
      <c r="W44" s="18"/>
      <c r="X44" s="37"/>
      <c r="Y44" s="37"/>
      <c r="Z44" s="18"/>
      <c r="AA44" s="18"/>
      <c r="AB44" s="18"/>
      <c r="AC44" s="18"/>
      <c r="AD44" s="18"/>
      <c r="AE44" s="18"/>
      <c r="AF44" s="18"/>
      <c r="AG44" s="18"/>
      <c r="AH44" s="18"/>
      <c r="AI44" s="18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18"/>
      <c r="P45" s="35"/>
      <c r="Q45" s="36"/>
      <c r="R45" s="35"/>
      <c r="S45" s="35"/>
      <c r="T45" s="18"/>
      <c r="U45" s="18"/>
      <c r="V45" s="18"/>
      <c r="W45" s="18"/>
      <c r="X45" s="37"/>
      <c r="Y45" s="37"/>
      <c r="Z45" s="18"/>
      <c r="AA45" s="18"/>
      <c r="AB45" s="18"/>
      <c r="AC45" s="18"/>
      <c r="AD45" s="18"/>
      <c r="AE45" s="18"/>
      <c r="AF45" s="18"/>
      <c r="AG45" s="18"/>
      <c r="AH45" s="18"/>
      <c r="AI45" s="18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18"/>
      <c r="P46" s="35"/>
      <c r="Q46" s="36"/>
      <c r="R46" s="35"/>
      <c r="S46" s="35"/>
      <c r="T46" s="18"/>
      <c r="U46" s="18"/>
      <c r="V46" s="18"/>
      <c r="W46" s="18"/>
      <c r="X46" s="37"/>
      <c r="Y46" s="37"/>
      <c r="Z46" s="18"/>
      <c r="AA46" s="18"/>
      <c r="AB46" s="18"/>
      <c r="AC46" s="18"/>
      <c r="AD46" s="18"/>
      <c r="AE46" s="18"/>
      <c r="AF46" s="18"/>
      <c r="AG46" s="18"/>
      <c r="AH46" s="18"/>
      <c r="AI46" s="18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18"/>
      <c r="P47" s="35"/>
      <c r="Q47" s="36"/>
      <c r="R47" s="35"/>
      <c r="S47" s="35"/>
      <c r="T47" s="18"/>
      <c r="U47" s="18"/>
      <c r="V47" s="18"/>
      <c r="W47" s="18"/>
      <c r="X47" s="37"/>
      <c r="Y47" s="37"/>
      <c r="Z47" s="18"/>
      <c r="AA47" s="18"/>
      <c r="AB47" s="18"/>
      <c r="AC47" s="18"/>
      <c r="AD47" s="18"/>
      <c r="AE47" s="18"/>
      <c r="AF47" s="18"/>
      <c r="AG47" s="18"/>
      <c r="AH47" s="18"/>
      <c r="AI47" s="18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18"/>
      <c r="P48" s="35"/>
      <c r="Q48" s="36"/>
      <c r="R48" s="35"/>
      <c r="S48" s="35"/>
      <c r="T48" s="18"/>
      <c r="U48" s="18"/>
      <c r="V48" s="18"/>
      <c r="W48" s="18"/>
      <c r="X48" s="37"/>
      <c r="Y48" s="37"/>
      <c r="Z48" s="18"/>
      <c r="AA48" s="18"/>
      <c r="AB48" s="18"/>
      <c r="AC48" s="18"/>
      <c r="AD48" s="18"/>
      <c r="AE48" s="18"/>
      <c r="AF48" s="18"/>
      <c r="AG48" s="18"/>
      <c r="AH48" s="18"/>
      <c r="AI48" s="18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18"/>
      <c r="P49" s="35"/>
      <c r="Q49" s="36"/>
      <c r="R49" s="35"/>
      <c r="S49" s="35"/>
      <c r="T49" s="18"/>
      <c r="U49" s="18"/>
      <c r="V49" s="18"/>
      <c r="W49" s="18"/>
      <c r="X49" s="37"/>
      <c r="Y49" s="37"/>
      <c r="Z49" s="18"/>
      <c r="AA49" s="18"/>
      <c r="AB49" s="18"/>
      <c r="AC49" s="18"/>
      <c r="AD49" s="18"/>
      <c r="AE49" s="18"/>
      <c r="AF49" s="18"/>
      <c r="AG49" s="18"/>
      <c r="AH49" s="18"/>
      <c r="AI49" s="18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18"/>
      <c r="P50" s="35"/>
      <c r="Q50" s="36"/>
      <c r="R50" s="35"/>
      <c r="S50" s="35"/>
      <c r="T50" s="18"/>
      <c r="U50" s="18"/>
      <c r="V50" s="18"/>
      <c r="W50" s="18"/>
      <c r="X50" s="37"/>
      <c r="Y50" s="37"/>
      <c r="Z50" s="18"/>
      <c r="AA50" s="18"/>
      <c r="AB50" s="18"/>
      <c r="AC50" s="18"/>
      <c r="AD50" s="18"/>
      <c r="AE50" s="18"/>
      <c r="AF50" s="18"/>
      <c r="AG50" s="18"/>
      <c r="AH50" s="18"/>
      <c r="AI50" s="18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18"/>
      <c r="P51" s="35"/>
      <c r="Q51" s="36"/>
      <c r="R51" s="35"/>
      <c r="S51" s="35"/>
      <c r="T51" s="18"/>
      <c r="U51" s="18"/>
      <c r="V51" s="18"/>
      <c r="W51" s="18"/>
      <c r="X51" s="37"/>
      <c r="Y51" s="37"/>
      <c r="Z51" s="18"/>
      <c r="AA51" s="18"/>
      <c r="AB51" s="18"/>
      <c r="AC51" s="18"/>
      <c r="AD51" s="18"/>
      <c r="AE51" s="18"/>
      <c r="AF51" s="18"/>
      <c r="AG51" s="18"/>
      <c r="AH51" s="18"/>
      <c r="AI51" s="18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18"/>
      <c r="P52" s="35"/>
      <c r="Q52" s="36"/>
      <c r="R52" s="35"/>
      <c r="S52" s="35"/>
      <c r="T52" s="18"/>
      <c r="U52" s="18"/>
      <c r="V52" s="18"/>
      <c r="W52" s="18"/>
      <c r="X52" s="37"/>
      <c r="Y52" s="37"/>
      <c r="Z52" s="18"/>
      <c r="AA52" s="18"/>
      <c r="AB52" s="18"/>
      <c r="AC52" s="18"/>
      <c r="AD52" s="18"/>
      <c r="AE52" s="18"/>
      <c r="AF52" s="18"/>
      <c r="AG52" s="18"/>
      <c r="AH52" s="18"/>
      <c r="AI52" s="18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18"/>
      <c r="P53" s="35"/>
      <c r="Q53" s="36"/>
      <c r="R53" s="35"/>
      <c r="S53" s="35"/>
      <c r="T53" s="18"/>
      <c r="U53" s="18"/>
      <c r="V53" s="18"/>
      <c r="W53" s="18"/>
      <c r="X53" s="37"/>
      <c r="Y53" s="37"/>
      <c r="Z53" s="18"/>
      <c r="AA53" s="18"/>
      <c r="AB53" s="18"/>
      <c r="AC53" s="18"/>
      <c r="AD53" s="18"/>
      <c r="AE53" s="18"/>
      <c r="AF53" s="18"/>
      <c r="AG53" s="18"/>
      <c r="AH53" s="18"/>
      <c r="AI53" s="18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18"/>
      <c r="P54" s="35"/>
      <c r="Q54" s="36"/>
      <c r="R54" s="35"/>
      <c r="S54" s="35"/>
      <c r="T54" s="18"/>
      <c r="U54" s="18"/>
      <c r="V54" s="18"/>
      <c r="W54" s="18"/>
      <c r="X54" s="37"/>
      <c r="Y54" s="37"/>
      <c r="Z54" s="18"/>
      <c r="AA54" s="18"/>
      <c r="AB54" s="18"/>
      <c r="AC54" s="18"/>
      <c r="AD54" s="18"/>
      <c r="AE54" s="18"/>
      <c r="AF54" s="18"/>
      <c r="AG54" s="18"/>
      <c r="AH54" s="18"/>
      <c r="AI54" s="18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18"/>
      <c r="P55" s="35"/>
      <c r="Q55" s="36"/>
      <c r="R55" s="35"/>
      <c r="S55" s="35"/>
      <c r="T55" s="18"/>
      <c r="U55" s="18"/>
      <c r="V55" s="18"/>
      <c r="W55" s="18"/>
      <c r="X55" s="37"/>
      <c r="Y55" s="37"/>
      <c r="Z55" s="18"/>
      <c r="AA55" s="18"/>
      <c r="AB55" s="18"/>
      <c r="AC55" s="18"/>
      <c r="AD55" s="18"/>
      <c r="AE55" s="18"/>
      <c r="AF55" s="18"/>
      <c r="AG55" s="18"/>
      <c r="AH55" s="18"/>
      <c r="AI55" s="18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18"/>
      <c r="P56" s="35"/>
      <c r="Q56" s="36"/>
      <c r="R56" s="35"/>
      <c r="S56" s="35"/>
      <c r="T56" s="18"/>
      <c r="U56" s="18"/>
      <c r="V56" s="18"/>
      <c r="W56" s="18"/>
      <c r="X56" s="37"/>
      <c r="Y56" s="37"/>
      <c r="Z56" s="18"/>
      <c r="AA56" s="18"/>
      <c r="AB56" s="18"/>
      <c r="AC56" s="18"/>
      <c r="AD56" s="18"/>
      <c r="AE56" s="18"/>
      <c r="AF56" s="18"/>
      <c r="AG56" s="18"/>
      <c r="AH56" s="18"/>
      <c r="AI56" s="18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18"/>
      <c r="P57" s="35"/>
      <c r="Q57" s="36"/>
      <c r="R57" s="35"/>
      <c r="S57" s="35"/>
      <c r="T57" s="18"/>
      <c r="U57" s="18"/>
      <c r="V57" s="18"/>
      <c r="W57" s="18"/>
      <c r="X57" s="37"/>
      <c r="Y57" s="37"/>
      <c r="Z57" s="18"/>
      <c r="AA57" s="18"/>
      <c r="AB57" s="18"/>
      <c r="AC57" s="18"/>
      <c r="AD57" s="18"/>
      <c r="AE57" s="18"/>
      <c r="AF57" s="18"/>
      <c r="AG57" s="18"/>
      <c r="AH57" s="18"/>
      <c r="AI57" s="18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18"/>
      <c r="P58" s="35"/>
      <c r="Q58" s="36"/>
      <c r="R58" s="35"/>
      <c r="S58" s="35"/>
      <c r="T58" s="18"/>
      <c r="U58" s="18"/>
      <c r="V58" s="18"/>
      <c r="W58" s="18"/>
      <c r="X58" s="37"/>
      <c r="Y58" s="37"/>
      <c r="Z58" s="18"/>
      <c r="AA58" s="18"/>
      <c r="AB58" s="18"/>
      <c r="AC58" s="18"/>
      <c r="AD58" s="18"/>
      <c r="AE58" s="18"/>
      <c r="AF58" s="18"/>
      <c r="AG58" s="18"/>
      <c r="AH58" s="18"/>
      <c r="AI58" s="18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18"/>
      <c r="P59" s="35"/>
      <c r="Q59" s="36"/>
      <c r="R59" s="35"/>
      <c r="S59" s="35"/>
      <c r="T59" s="18"/>
      <c r="U59" s="18"/>
      <c r="V59" s="18"/>
      <c r="W59" s="18"/>
      <c r="X59" s="37"/>
      <c r="Y59" s="37"/>
      <c r="Z59" s="18"/>
      <c r="AA59" s="18"/>
      <c r="AB59" s="18"/>
      <c r="AC59" s="18"/>
      <c r="AD59" s="18"/>
      <c r="AE59" s="18"/>
      <c r="AF59" s="18"/>
      <c r="AG59" s="18"/>
      <c r="AH59" s="18"/>
      <c r="AI59" s="18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18"/>
      <c r="P60" s="35"/>
      <c r="Q60" s="36"/>
      <c r="R60" s="35"/>
      <c r="S60" s="35"/>
      <c r="T60" s="18"/>
      <c r="U60" s="18"/>
      <c r="V60" s="18"/>
      <c r="W60" s="18"/>
      <c r="X60" s="37"/>
      <c r="Y60" s="37"/>
      <c r="Z60" s="18"/>
      <c r="AA60" s="18"/>
      <c r="AB60" s="18"/>
      <c r="AC60" s="18"/>
      <c r="AD60" s="18"/>
      <c r="AE60" s="18"/>
      <c r="AF60" s="18"/>
      <c r="AG60" s="18"/>
      <c r="AH60" s="18"/>
      <c r="AI60" s="18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18"/>
      <c r="P61" s="35"/>
      <c r="Q61" s="36"/>
      <c r="R61" s="35"/>
      <c r="S61" s="35"/>
      <c r="T61" s="18"/>
      <c r="U61" s="18"/>
      <c r="V61" s="18"/>
      <c r="W61" s="18"/>
      <c r="X61" s="37"/>
      <c r="Y61" s="37"/>
      <c r="Z61" s="18"/>
      <c r="AA61" s="18"/>
      <c r="AB61" s="18"/>
      <c r="AC61" s="18"/>
      <c r="AD61" s="18"/>
      <c r="AE61" s="18"/>
      <c r="AF61" s="18"/>
      <c r="AG61" s="18"/>
      <c r="AH61" s="18"/>
      <c r="AI61" s="18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18"/>
      <c r="P62" s="35"/>
      <c r="Q62" s="36"/>
      <c r="R62" s="35"/>
      <c r="S62" s="35"/>
      <c r="T62" s="18"/>
      <c r="U62" s="18"/>
      <c r="V62" s="18"/>
      <c r="W62" s="18"/>
      <c r="X62" s="37"/>
      <c r="Y62" s="37"/>
      <c r="Z62" s="18"/>
      <c r="AA62" s="18"/>
      <c r="AB62" s="18"/>
      <c r="AC62" s="18"/>
      <c r="AD62" s="18"/>
      <c r="AE62" s="18"/>
      <c r="AF62" s="18"/>
      <c r="AG62" s="18"/>
      <c r="AH62" s="18"/>
      <c r="AI62" s="18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18"/>
      <c r="P63" s="35"/>
      <c r="Q63" s="36"/>
      <c r="R63" s="35"/>
      <c r="S63" s="35"/>
      <c r="T63" s="18"/>
      <c r="U63" s="18"/>
      <c r="V63" s="18"/>
      <c r="W63" s="18"/>
      <c r="X63" s="37"/>
      <c r="Y63" s="37"/>
      <c r="Z63" s="18"/>
      <c r="AA63" s="18"/>
      <c r="AB63" s="18"/>
      <c r="AC63" s="18"/>
      <c r="AD63" s="18"/>
      <c r="AE63" s="18"/>
      <c r="AF63" s="18"/>
      <c r="AG63" s="18"/>
      <c r="AH63" s="18"/>
      <c r="AI63" s="18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18"/>
      <c r="P64" s="35"/>
      <c r="Q64" s="36"/>
      <c r="R64" s="35"/>
      <c r="S64" s="35"/>
      <c r="T64" s="18"/>
      <c r="U64" s="18"/>
      <c r="V64" s="18"/>
      <c r="W64" s="18"/>
      <c r="X64" s="37"/>
      <c r="Y64" s="37"/>
      <c r="Z64" s="18"/>
      <c r="AA64" s="18"/>
      <c r="AB64" s="18"/>
      <c r="AC64" s="18"/>
      <c r="AD64" s="18"/>
      <c r="AE64" s="18"/>
      <c r="AF64" s="18"/>
      <c r="AG64" s="18"/>
      <c r="AH64" s="18"/>
      <c r="AI64" s="18"/>
    </row>
    <row r="65" spans="1:36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18"/>
      <c r="P65" s="35"/>
      <c r="Q65" s="36"/>
      <c r="R65" s="35"/>
      <c r="S65" s="35"/>
      <c r="T65" s="18"/>
      <c r="U65" s="18"/>
      <c r="V65" s="18"/>
      <c r="W65" s="18"/>
      <c r="X65" s="37"/>
      <c r="Y65" s="37"/>
      <c r="Z65" s="18"/>
      <c r="AA65" s="18"/>
      <c r="AB65" s="18"/>
      <c r="AC65" s="18"/>
      <c r="AD65" s="18"/>
      <c r="AE65" s="18"/>
      <c r="AF65" s="18"/>
      <c r="AG65" s="18"/>
      <c r="AH65" s="18"/>
      <c r="AI65" s="18"/>
    </row>
    <row r="66" spans="1:36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18"/>
      <c r="P66" s="35"/>
      <c r="Q66" s="36"/>
      <c r="R66" s="35"/>
      <c r="S66" s="35"/>
      <c r="T66" s="18"/>
      <c r="U66" s="18"/>
      <c r="V66" s="18"/>
      <c r="W66" s="18"/>
      <c r="X66" s="37"/>
      <c r="Y66" s="37"/>
      <c r="Z66" s="18"/>
      <c r="AA66" s="18"/>
      <c r="AB66" s="18"/>
      <c r="AC66" s="18"/>
      <c r="AD66" s="18"/>
      <c r="AE66" s="18"/>
      <c r="AF66" s="18"/>
      <c r="AG66" s="18"/>
      <c r="AH66" s="18"/>
      <c r="AI66" s="18"/>
    </row>
    <row r="67" spans="1:36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18"/>
      <c r="P67" s="35"/>
      <c r="Q67" s="36"/>
      <c r="R67" s="35"/>
      <c r="S67" s="35"/>
      <c r="T67" s="18"/>
      <c r="U67" s="18"/>
      <c r="V67" s="18"/>
      <c r="W67" s="18"/>
      <c r="X67" s="37"/>
      <c r="Y67" s="37"/>
      <c r="Z67" s="18"/>
      <c r="AA67" s="18"/>
      <c r="AB67" s="18"/>
      <c r="AC67" s="18"/>
      <c r="AD67" s="18"/>
      <c r="AE67" s="18"/>
      <c r="AF67" s="18"/>
      <c r="AG67" s="18"/>
      <c r="AH67" s="18"/>
      <c r="AI67" s="18"/>
    </row>
    <row r="68" spans="1:36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18"/>
      <c r="P68" s="35"/>
      <c r="Q68" s="36"/>
      <c r="R68" s="35"/>
      <c r="S68" s="35"/>
      <c r="T68" s="18"/>
      <c r="U68" s="18"/>
      <c r="V68" s="18"/>
      <c r="W68" s="18"/>
      <c r="X68" s="37"/>
      <c r="Y68" s="37"/>
      <c r="Z68" s="18"/>
      <c r="AA68" s="18"/>
      <c r="AB68" s="18"/>
      <c r="AC68" s="18"/>
      <c r="AD68" s="18"/>
      <c r="AE68" s="18"/>
      <c r="AF68" s="18"/>
      <c r="AG68" s="18"/>
      <c r="AH68" s="18"/>
      <c r="AI68" s="18"/>
    </row>
    <row r="69" spans="1:36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18"/>
      <c r="P69" s="35"/>
      <c r="Q69" s="36"/>
      <c r="R69" s="35"/>
      <c r="S69" s="35"/>
      <c r="T69" s="18"/>
      <c r="U69" s="18"/>
      <c r="V69" s="18"/>
      <c r="W69" s="18"/>
      <c r="X69" s="37"/>
      <c r="Y69" s="37"/>
      <c r="Z69" s="18"/>
      <c r="AA69" s="18"/>
      <c r="AB69" s="18"/>
      <c r="AC69" s="18"/>
      <c r="AD69" s="18"/>
      <c r="AE69" s="18"/>
      <c r="AF69" s="18"/>
      <c r="AG69" s="18"/>
      <c r="AH69" s="18"/>
      <c r="AI69" s="18"/>
    </row>
    <row r="70" spans="1:36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18"/>
      <c r="P70" s="35"/>
      <c r="Q70" s="36"/>
      <c r="R70" s="35"/>
      <c r="S70" s="35"/>
      <c r="T70" s="18"/>
      <c r="U70" s="18"/>
      <c r="V70" s="18"/>
      <c r="W70" s="18"/>
      <c r="X70" s="37"/>
      <c r="Y70" s="37"/>
      <c r="Z70" s="18"/>
      <c r="AA70" s="18"/>
      <c r="AB70" s="18"/>
      <c r="AC70" s="18"/>
      <c r="AD70" s="18"/>
      <c r="AE70" s="18"/>
      <c r="AF70" s="18"/>
      <c r="AG70" s="18"/>
      <c r="AH70" s="18"/>
      <c r="AI70" s="18"/>
    </row>
    <row r="71" spans="1:36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18"/>
      <c r="P71" s="35"/>
      <c r="Q71" s="36"/>
      <c r="R71" s="35"/>
      <c r="S71" s="35"/>
      <c r="T71" s="18"/>
      <c r="U71" s="18"/>
      <c r="V71" s="18"/>
      <c r="W71" s="18"/>
      <c r="X71" s="37"/>
      <c r="Y71" s="37"/>
      <c r="Z71" s="18"/>
      <c r="AA71" s="18"/>
      <c r="AB71" s="18"/>
      <c r="AC71" s="18"/>
      <c r="AD71" s="18"/>
      <c r="AE71" s="18"/>
      <c r="AF71" s="18"/>
      <c r="AG71" s="18"/>
      <c r="AH71" s="18"/>
      <c r="AI71" s="18"/>
    </row>
    <row r="72" spans="1:36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18"/>
      <c r="P72" s="35"/>
      <c r="Q72" s="36"/>
      <c r="R72" s="35"/>
      <c r="S72" s="35"/>
      <c r="T72" s="18"/>
      <c r="U72" s="18"/>
      <c r="V72" s="18"/>
      <c r="W72" s="18"/>
      <c r="X72" s="37"/>
      <c r="Y72" s="37"/>
      <c r="Z72" s="18"/>
      <c r="AA72" s="18"/>
      <c r="AB72" s="18"/>
      <c r="AC72" s="18"/>
      <c r="AD72" s="18"/>
      <c r="AE72" s="18"/>
      <c r="AF72" s="18"/>
      <c r="AG72" s="18"/>
      <c r="AH72" s="18"/>
      <c r="AI72" s="18"/>
    </row>
    <row r="73" spans="1:36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18"/>
      <c r="P73" s="35"/>
      <c r="Q73" s="36"/>
      <c r="R73" s="35"/>
      <c r="S73" s="35"/>
      <c r="T73" s="18"/>
      <c r="U73" s="18"/>
      <c r="V73" s="18"/>
      <c r="W73" s="18"/>
      <c r="X73" s="37"/>
      <c r="Y73" s="37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0"/>
    </row>
    <row r="74" spans="1:36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18"/>
      <c r="P74" s="35"/>
      <c r="Q74" s="36"/>
      <c r="R74" s="35"/>
      <c r="S74" s="35"/>
      <c r="T74" s="18"/>
      <c r="U74" s="18"/>
      <c r="V74" s="18"/>
      <c r="W74" s="18"/>
      <c r="X74" s="37"/>
      <c r="Y74" s="37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31</v>
      </c>
      <c r="C1" s="3"/>
      <c r="D1" s="4"/>
      <c r="E1" s="5" t="s">
        <v>42</v>
      </c>
      <c r="F1" s="134"/>
      <c r="G1" s="7"/>
      <c r="H1" s="7"/>
      <c r="I1" s="99"/>
      <c r="J1" s="98"/>
      <c r="K1" s="100"/>
      <c r="L1" s="99"/>
      <c r="M1" s="99"/>
      <c r="N1" s="99"/>
      <c r="O1" s="99"/>
      <c r="P1" s="99"/>
      <c r="Q1" s="99"/>
      <c r="R1" s="98"/>
      <c r="S1" s="98"/>
      <c r="T1" s="98"/>
      <c r="U1" s="98"/>
      <c r="V1" s="98"/>
      <c r="W1" s="98"/>
      <c r="X1" s="98"/>
      <c r="Y1" s="98"/>
      <c r="Z1" s="98"/>
      <c r="AA1" s="134"/>
      <c r="AB1" s="134"/>
      <c r="AC1" s="7"/>
      <c r="AD1" s="7"/>
      <c r="AE1" s="99"/>
      <c r="AF1" s="98"/>
      <c r="AG1" s="100"/>
      <c r="AH1" s="99"/>
      <c r="AI1" s="99"/>
      <c r="AJ1" s="99"/>
      <c r="AK1" s="99"/>
      <c r="AL1" s="99"/>
      <c r="AM1" s="99"/>
      <c r="AN1" s="98"/>
      <c r="AO1" s="98"/>
      <c r="AP1" s="98"/>
      <c r="AQ1" s="98"/>
      <c r="AR1" s="98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35" t="s">
        <v>32</v>
      </c>
      <c r="C2" s="61"/>
      <c r="D2" s="136"/>
      <c r="E2" s="16" t="s">
        <v>8</v>
      </c>
      <c r="F2" s="97"/>
      <c r="G2" s="97"/>
      <c r="H2" s="97"/>
      <c r="I2" s="101"/>
      <c r="J2" s="17"/>
      <c r="K2" s="108"/>
      <c r="L2" s="38" t="s">
        <v>92</v>
      </c>
      <c r="M2" s="97"/>
      <c r="N2" s="97"/>
      <c r="O2" s="64"/>
      <c r="P2" s="13"/>
      <c r="Q2" s="38" t="s">
        <v>93</v>
      </c>
      <c r="R2" s="97"/>
      <c r="S2" s="97"/>
      <c r="T2" s="97"/>
      <c r="U2" s="101"/>
      <c r="V2" s="64"/>
      <c r="W2" s="13"/>
      <c r="X2" s="137" t="s">
        <v>94</v>
      </c>
      <c r="Y2" s="138"/>
      <c r="Z2" s="139"/>
      <c r="AA2" s="16" t="s">
        <v>8</v>
      </c>
      <c r="AB2" s="97"/>
      <c r="AC2" s="97"/>
      <c r="AD2" s="97"/>
      <c r="AE2" s="101"/>
      <c r="AF2" s="17"/>
      <c r="AG2" s="108"/>
      <c r="AH2" s="38" t="s">
        <v>95</v>
      </c>
      <c r="AI2" s="97"/>
      <c r="AJ2" s="97"/>
      <c r="AK2" s="64"/>
      <c r="AL2" s="13"/>
      <c r="AM2" s="38" t="s">
        <v>93</v>
      </c>
      <c r="AN2" s="97"/>
      <c r="AO2" s="97"/>
      <c r="AP2" s="97"/>
      <c r="AQ2" s="101"/>
      <c r="AR2" s="64"/>
      <c r="AS2" s="140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5" t="s">
        <v>0</v>
      </c>
      <c r="C3" s="15" t="s">
        <v>3</v>
      </c>
      <c r="D3" s="16" t="s">
        <v>1</v>
      </c>
      <c r="E3" s="15" t="s">
        <v>2</v>
      </c>
      <c r="F3" s="15" t="s">
        <v>7</v>
      </c>
      <c r="G3" s="17" t="s">
        <v>4</v>
      </c>
      <c r="H3" s="15" t="s">
        <v>5</v>
      </c>
      <c r="I3" s="15" t="s">
        <v>12</v>
      </c>
      <c r="J3" s="15" t="s">
        <v>17</v>
      </c>
      <c r="K3" s="140"/>
      <c r="L3" s="15" t="s">
        <v>4</v>
      </c>
      <c r="M3" s="15" t="s">
        <v>5</v>
      </c>
      <c r="N3" s="15" t="s">
        <v>96</v>
      </c>
      <c r="O3" s="15" t="s">
        <v>12</v>
      </c>
      <c r="P3" s="18"/>
      <c r="Q3" s="15" t="s">
        <v>2</v>
      </c>
      <c r="R3" s="15" t="s">
        <v>7</v>
      </c>
      <c r="S3" s="17" t="s">
        <v>4</v>
      </c>
      <c r="T3" s="15" t="s">
        <v>5</v>
      </c>
      <c r="U3" s="15" t="s">
        <v>12</v>
      </c>
      <c r="V3" s="15" t="s">
        <v>17</v>
      </c>
      <c r="W3" s="140"/>
      <c r="X3" s="15" t="s">
        <v>0</v>
      </c>
      <c r="Y3" s="15" t="s">
        <v>3</v>
      </c>
      <c r="Z3" s="16" t="s">
        <v>1</v>
      </c>
      <c r="AA3" s="15" t="s">
        <v>2</v>
      </c>
      <c r="AB3" s="15" t="s">
        <v>7</v>
      </c>
      <c r="AC3" s="17" t="s">
        <v>4</v>
      </c>
      <c r="AD3" s="15" t="s">
        <v>5</v>
      </c>
      <c r="AE3" s="15" t="s">
        <v>12</v>
      </c>
      <c r="AF3" s="15" t="s">
        <v>17</v>
      </c>
      <c r="AG3" s="140"/>
      <c r="AH3" s="15" t="s">
        <v>4</v>
      </c>
      <c r="AI3" s="15" t="s">
        <v>5</v>
      </c>
      <c r="AJ3" s="15" t="s">
        <v>96</v>
      </c>
      <c r="AK3" s="15" t="s">
        <v>12</v>
      </c>
      <c r="AL3" s="18"/>
      <c r="AM3" s="15" t="s">
        <v>2</v>
      </c>
      <c r="AN3" s="15" t="s">
        <v>7</v>
      </c>
      <c r="AO3" s="17" t="s">
        <v>4</v>
      </c>
      <c r="AP3" s="15" t="s">
        <v>5</v>
      </c>
      <c r="AQ3" s="15" t="s">
        <v>12</v>
      </c>
      <c r="AR3" s="15" t="s">
        <v>17</v>
      </c>
      <c r="AS3" s="140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7"/>
      <c r="D4" s="2"/>
      <c r="E4" s="25"/>
      <c r="F4" s="25"/>
      <c r="G4" s="25"/>
      <c r="H4" s="26"/>
      <c r="I4" s="25"/>
      <c r="J4" s="107"/>
      <c r="K4" s="24"/>
      <c r="L4" s="85"/>
      <c r="M4" s="15"/>
      <c r="N4" s="15"/>
      <c r="O4" s="15"/>
      <c r="P4" s="18"/>
      <c r="Q4" s="25"/>
      <c r="R4" s="25"/>
      <c r="S4" s="26"/>
      <c r="T4" s="25"/>
      <c r="U4" s="25"/>
      <c r="V4" s="141"/>
      <c r="W4" s="24"/>
      <c r="X4" s="25">
        <v>2004</v>
      </c>
      <c r="Y4" s="25" t="s">
        <v>33</v>
      </c>
      <c r="Z4" s="2" t="s">
        <v>101</v>
      </c>
      <c r="AA4" s="25">
        <v>7</v>
      </c>
      <c r="AB4" s="25">
        <v>0</v>
      </c>
      <c r="AC4" s="25">
        <v>2</v>
      </c>
      <c r="AD4" s="25">
        <v>2</v>
      </c>
      <c r="AE4" s="25">
        <v>19</v>
      </c>
      <c r="AF4" s="43">
        <v>0.51349999999999996</v>
      </c>
      <c r="AG4" s="161">
        <v>37</v>
      </c>
      <c r="AH4" s="15"/>
      <c r="AI4" s="15"/>
      <c r="AJ4" s="15"/>
      <c r="AK4" s="15"/>
      <c r="AL4" s="18"/>
      <c r="AM4" s="25"/>
      <c r="AN4" s="25"/>
      <c r="AO4" s="25"/>
      <c r="AP4" s="25"/>
      <c r="AQ4" s="25"/>
      <c r="AR4" s="142"/>
      <c r="AS4" s="143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7"/>
      <c r="D5" s="2"/>
      <c r="E5" s="25"/>
      <c r="F5" s="25"/>
      <c r="G5" s="25"/>
      <c r="H5" s="26"/>
      <c r="I5" s="25"/>
      <c r="J5" s="107"/>
      <c r="K5" s="24"/>
      <c r="L5" s="85"/>
      <c r="M5" s="15"/>
      <c r="N5" s="15"/>
      <c r="O5" s="15"/>
      <c r="P5" s="18"/>
      <c r="Q5" s="25"/>
      <c r="R5" s="25"/>
      <c r="S5" s="26"/>
      <c r="T5" s="25"/>
      <c r="U5" s="25"/>
      <c r="V5" s="141"/>
      <c r="W5" s="24"/>
      <c r="X5" s="25"/>
      <c r="Y5" s="27"/>
      <c r="Z5" s="2"/>
      <c r="AA5" s="25"/>
      <c r="AB5" s="25"/>
      <c r="AC5" s="25"/>
      <c r="AD5" s="26"/>
      <c r="AE5" s="25"/>
      <c r="AF5" s="107"/>
      <c r="AG5" s="24"/>
      <c r="AH5" s="15"/>
      <c r="AI5" s="15"/>
      <c r="AJ5" s="15"/>
      <c r="AK5" s="15"/>
      <c r="AL5" s="18"/>
      <c r="AM5" s="25"/>
      <c r="AN5" s="25"/>
      <c r="AO5" s="25"/>
      <c r="AP5" s="25"/>
      <c r="AQ5" s="25"/>
      <c r="AR5" s="142"/>
      <c r="AS5" s="143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2006</v>
      </c>
      <c r="C6" s="27" t="s">
        <v>36</v>
      </c>
      <c r="D6" s="2" t="s">
        <v>37</v>
      </c>
      <c r="E6" s="25">
        <v>14</v>
      </c>
      <c r="F6" s="25">
        <v>1</v>
      </c>
      <c r="G6" s="25">
        <v>1</v>
      </c>
      <c r="H6" s="26">
        <v>6</v>
      </c>
      <c r="I6" s="25">
        <v>29</v>
      </c>
      <c r="J6" s="107">
        <v>0.45300000000000001</v>
      </c>
      <c r="K6" s="24">
        <v>64</v>
      </c>
      <c r="L6" s="85"/>
      <c r="M6" s="15"/>
      <c r="N6" s="15"/>
      <c r="O6" s="15"/>
      <c r="P6" s="18"/>
      <c r="Q6" s="25">
        <v>3</v>
      </c>
      <c r="R6" s="25">
        <v>0</v>
      </c>
      <c r="S6" s="26">
        <v>0</v>
      </c>
      <c r="T6" s="25">
        <v>1</v>
      </c>
      <c r="U6" s="25">
        <v>5</v>
      </c>
      <c r="V6" s="141">
        <v>0.25</v>
      </c>
      <c r="W6" s="24">
        <v>20</v>
      </c>
      <c r="X6" s="25"/>
      <c r="Y6" s="27"/>
      <c r="Z6" s="2"/>
      <c r="AA6" s="25"/>
      <c r="AB6" s="25"/>
      <c r="AC6" s="25"/>
      <c r="AD6" s="26"/>
      <c r="AE6" s="25"/>
      <c r="AF6" s="107"/>
      <c r="AG6" s="24"/>
      <c r="AH6" s="15"/>
      <c r="AI6" s="15"/>
      <c r="AJ6" s="15"/>
      <c r="AK6" s="15"/>
      <c r="AL6" s="18"/>
      <c r="AM6" s="25"/>
      <c r="AN6" s="25"/>
      <c r="AO6" s="25"/>
      <c r="AP6" s="25"/>
      <c r="AQ6" s="25"/>
      <c r="AR6" s="142"/>
      <c r="AS6" s="143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2007</v>
      </c>
      <c r="C7" s="27" t="s">
        <v>38</v>
      </c>
      <c r="D7" s="2" t="s">
        <v>37</v>
      </c>
      <c r="E7" s="25">
        <v>20</v>
      </c>
      <c r="F7" s="25">
        <v>4</v>
      </c>
      <c r="G7" s="25">
        <v>4</v>
      </c>
      <c r="H7" s="26">
        <v>18</v>
      </c>
      <c r="I7" s="25">
        <v>75</v>
      </c>
      <c r="J7" s="107">
        <v>0.53200000000000003</v>
      </c>
      <c r="K7" s="24">
        <v>141</v>
      </c>
      <c r="L7" s="85"/>
      <c r="M7" s="15"/>
      <c r="N7" s="15"/>
      <c r="O7" s="15"/>
      <c r="P7" s="18"/>
      <c r="Q7" s="25">
        <v>2</v>
      </c>
      <c r="R7" s="25">
        <v>0</v>
      </c>
      <c r="S7" s="26">
        <v>0</v>
      </c>
      <c r="T7" s="25">
        <v>6</v>
      </c>
      <c r="U7" s="25">
        <v>9</v>
      </c>
      <c r="V7" s="141">
        <v>0.6</v>
      </c>
      <c r="W7" s="24">
        <v>15</v>
      </c>
      <c r="X7" s="25"/>
      <c r="Y7" s="25"/>
      <c r="Z7" s="2"/>
      <c r="AA7" s="25"/>
      <c r="AB7" s="25"/>
      <c r="AC7" s="25"/>
      <c r="AD7" s="25"/>
      <c r="AE7" s="25"/>
      <c r="AF7" s="43"/>
      <c r="AG7" s="161"/>
      <c r="AH7" s="15"/>
      <c r="AI7" s="15"/>
      <c r="AJ7" s="15"/>
      <c r="AK7" s="15"/>
      <c r="AL7" s="18"/>
      <c r="AM7" s="25"/>
      <c r="AN7" s="25"/>
      <c r="AO7" s="25"/>
      <c r="AP7" s="25"/>
      <c r="AQ7" s="25"/>
      <c r="AR7" s="142"/>
      <c r="AS7" s="143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7"/>
      <c r="D8" s="2"/>
      <c r="E8" s="25"/>
      <c r="F8" s="25"/>
      <c r="G8" s="25"/>
      <c r="H8" s="26"/>
      <c r="I8" s="25"/>
      <c r="J8" s="107"/>
      <c r="K8" s="24"/>
      <c r="L8" s="15"/>
      <c r="M8" s="15"/>
      <c r="N8" s="15"/>
      <c r="O8" s="15"/>
      <c r="P8" s="18"/>
      <c r="Q8" s="25"/>
      <c r="R8" s="25"/>
      <c r="S8" s="26"/>
      <c r="T8" s="25"/>
      <c r="U8" s="25"/>
      <c r="V8" s="141"/>
      <c r="W8" s="24"/>
      <c r="X8" s="25">
        <v>2008</v>
      </c>
      <c r="Y8" s="25" t="s">
        <v>28</v>
      </c>
      <c r="Z8" s="2" t="s">
        <v>39</v>
      </c>
      <c r="AA8" s="25">
        <v>10</v>
      </c>
      <c r="AB8" s="25">
        <v>3</v>
      </c>
      <c r="AC8" s="25">
        <v>2</v>
      </c>
      <c r="AD8" s="25">
        <v>12</v>
      </c>
      <c r="AE8" s="25">
        <v>59</v>
      </c>
      <c r="AF8" s="43">
        <v>0.60199999999999998</v>
      </c>
      <c r="AG8" s="161">
        <v>98</v>
      </c>
      <c r="AH8" s="15"/>
      <c r="AI8" s="15"/>
      <c r="AJ8" s="15"/>
      <c r="AK8" s="15"/>
      <c r="AL8" s="18"/>
      <c r="AM8" s="25"/>
      <c r="AN8" s="25"/>
      <c r="AO8" s="25"/>
      <c r="AP8" s="25"/>
      <c r="AQ8" s="25"/>
      <c r="AR8" s="142"/>
      <c r="AS8" s="143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27"/>
      <c r="D9" s="2"/>
      <c r="E9" s="25"/>
      <c r="F9" s="25"/>
      <c r="G9" s="25"/>
      <c r="H9" s="26"/>
      <c r="I9" s="25"/>
      <c r="J9" s="107"/>
      <c r="K9" s="24"/>
      <c r="L9" s="15"/>
      <c r="M9" s="15"/>
      <c r="N9" s="15"/>
      <c r="O9" s="15"/>
      <c r="P9" s="18"/>
      <c r="Q9" s="25"/>
      <c r="R9" s="25"/>
      <c r="S9" s="26"/>
      <c r="T9" s="25"/>
      <c r="U9" s="25"/>
      <c r="V9" s="141"/>
      <c r="W9" s="24"/>
      <c r="X9" s="25">
        <v>2009</v>
      </c>
      <c r="Y9" s="25" t="s">
        <v>29</v>
      </c>
      <c r="Z9" s="2" t="s">
        <v>39</v>
      </c>
      <c r="AA9" s="25">
        <v>18</v>
      </c>
      <c r="AB9" s="25">
        <v>0</v>
      </c>
      <c r="AC9" s="25">
        <v>11</v>
      </c>
      <c r="AD9" s="25">
        <v>33</v>
      </c>
      <c r="AE9" s="25">
        <v>73</v>
      </c>
      <c r="AF9" s="43">
        <v>0.64600000000000002</v>
      </c>
      <c r="AG9" s="161">
        <v>113</v>
      </c>
      <c r="AH9" s="15"/>
      <c r="AI9" s="15" t="s">
        <v>45</v>
      </c>
      <c r="AJ9" s="15"/>
      <c r="AK9" s="15"/>
      <c r="AL9" s="18"/>
      <c r="AM9" s="25">
        <v>7</v>
      </c>
      <c r="AN9" s="25">
        <v>0</v>
      </c>
      <c r="AO9" s="25">
        <v>0</v>
      </c>
      <c r="AP9" s="25">
        <v>7</v>
      </c>
      <c r="AQ9" s="25">
        <v>33</v>
      </c>
      <c r="AR9" s="142">
        <v>0.64700000000000002</v>
      </c>
      <c r="AS9" s="162">
        <v>51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>
        <v>2010</v>
      </c>
      <c r="C10" s="27" t="s">
        <v>33</v>
      </c>
      <c r="D10" s="2" t="s">
        <v>39</v>
      </c>
      <c r="E10" s="25">
        <v>20</v>
      </c>
      <c r="F10" s="25">
        <v>1</v>
      </c>
      <c r="G10" s="25">
        <v>0</v>
      </c>
      <c r="H10" s="26">
        <v>21</v>
      </c>
      <c r="I10" s="25">
        <v>72</v>
      </c>
      <c r="J10" s="107">
        <v>0.57099999999999995</v>
      </c>
      <c r="K10" s="24">
        <v>126</v>
      </c>
      <c r="L10" s="85"/>
      <c r="M10" s="15"/>
      <c r="N10" s="15"/>
      <c r="O10" s="15"/>
      <c r="P10" s="18"/>
      <c r="Q10" s="25"/>
      <c r="R10" s="25"/>
      <c r="S10" s="26"/>
      <c r="T10" s="25"/>
      <c r="U10" s="25"/>
      <c r="V10" s="141"/>
      <c r="W10" s="24"/>
      <c r="X10" s="25"/>
      <c r="Y10" s="27"/>
      <c r="Z10" s="2"/>
      <c r="AA10" s="25"/>
      <c r="AB10" s="25"/>
      <c r="AC10" s="25"/>
      <c r="AD10" s="26"/>
      <c r="AE10" s="25"/>
      <c r="AF10" s="107"/>
      <c r="AG10" s="24"/>
      <c r="AH10" s="15"/>
      <c r="AI10" s="15"/>
      <c r="AJ10" s="15"/>
      <c r="AK10" s="15"/>
      <c r="AL10" s="18"/>
      <c r="AM10" s="25"/>
      <c r="AN10" s="25"/>
      <c r="AO10" s="25"/>
      <c r="AP10" s="25"/>
      <c r="AQ10" s="25"/>
      <c r="AR10" s="142"/>
      <c r="AS10" s="143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>
        <v>2011</v>
      </c>
      <c r="C11" s="27" t="s">
        <v>27</v>
      </c>
      <c r="D11" s="2" t="s">
        <v>39</v>
      </c>
      <c r="E11" s="25">
        <v>18</v>
      </c>
      <c r="F11" s="25">
        <v>0</v>
      </c>
      <c r="G11" s="25">
        <v>3</v>
      </c>
      <c r="H11" s="26">
        <v>19</v>
      </c>
      <c r="I11" s="25">
        <v>35</v>
      </c>
      <c r="J11" s="107">
        <v>0.49299999999999999</v>
      </c>
      <c r="K11" s="24">
        <v>71</v>
      </c>
      <c r="L11" s="85"/>
      <c r="M11" s="15"/>
      <c r="N11" s="15"/>
      <c r="O11" s="15"/>
      <c r="P11" s="18"/>
      <c r="Q11" s="25">
        <v>7</v>
      </c>
      <c r="R11" s="25">
        <v>0</v>
      </c>
      <c r="S11" s="26">
        <v>0</v>
      </c>
      <c r="T11" s="25">
        <v>2</v>
      </c>
      <c r="U11" s="25">
        <v>20</v>
      </c>
      <c r="V11" s="141">
        <v>0.625</v>
      </c>
      <c r="W11" s="24">
        <v>32</v>
      </c>
      <c r="X11" s="25"/>
      <c r="Y11" s="27"/>
      <c r="Z11" s="2"/>
      <c r="AA11" s="25"/>
      <c r="AB11" s="25"/>
      <c r="AC11" s="25"/>
      <c r="AD11" s="26"/>
      <c r="AE11" s="25"/>
      <c r="AF11" s="107"/>
      <c r="AG11" s="24"/>
      <c r="AH11" s="15"/>
      <c r="AI11" s="15"/>
      <c r="AJ11" s="15"/>
      <c r="AK11" s="15"/>
      <c r="AL11" s="18"/>
      <c r="AM11" s="25"/>
      <c r="AN11" s="25"/>
      <c r="AO11" s="25"/>
      <c r="AP11" s="25"/>
      <c r="AQ11" s="25"/>
      <c r="AR11" s="142"/>
      <c r="AS11" s="143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>
        <v>2012</v>
      </c>
      <c r="C12" s="27" t="s">
        <v>43</v>
      </c>
      <c r="D12" s="2" t="s">
        <v>39</v>
      </c>
      <c r="E12" s="25">
        <v>22</v>
      </c>
      <c r="F12" s="25">
        <v>1</v>
      </c>
      <c r="G12" s="25">
        <v>2</v>
      </c>
      <c r="H12" s="26">
        <v>26</v>
      </c>
      <c r="I12" s="25">
        <v>79</v>
      </c>
      <c r="J12" s="107">
        <v>0.56399999999999995</v>
      </c>
      <c r="K12" s="24">
        <v>140</v>
      </c>
      <c r="L12" s="85"/>
      <c r="M12" s="15"/>
      <c r="N12" s="15"/>
      <c r="O12" s="15"/>
      <c r="P12" s="18"/>
      <c r="Q12" s="25"/>
      <c r="R12" s="25"/>
      <c r="S12" s="26"/>
      <c r="T12" s="25"/>
      <c r="U12" s="25"/>
      <c r="V12" s="141"/>
      <c r="W12" s="24"/>
      <c r="X12" s="25"/>
      <c r="Y12" s="27"/>
      <c r="Z12" s="2"/>
      <c r="AA12" s="25"/>
      <c r="AB12" s="25"/>
      <c r="AC12" s="25"/>
      <c r="AD12" s="26"/>
      <c r="AE12" s="25"/>
      <c r="AF12" s="107"/>
      <c r="AG12" s="24"/>
      <c r="AH12" s="15"/>
      <c r="AI12" s="15"/>
      <c r="AJ12" s="15"/>
      <c r="AK12" s="15"/>
      <c r="AL12" s="18"/>
      <c r="AM12" s="25"/>
      <c r="AN12" s="25"/>
      <c r="AO12" s="25"/>
      <c r="AP12" s="25"/>
      <c r="AQ12" s="25"/>
      <c r="AR12" s="142"/>
      <c r="AS12" s="143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>
        <v>2013</v>
      </c>
      <c r="C13" s="27" t="s">
        <v>44</v>
      </c>
      <c r="D13" s="2" t="s">
        <v>39</v>
      </c>
      <c r="E13" s="25">
        <v>22</v>
      </c>
      <c r="F13" s="25">
        <v>2</v>
      </c>
      <c r="G13" s="25">
        <v>1</v>
      </c>
      <c r="H13" s="26">
        <v>30</v>
      </c>
      <c r="I13" s="25">
        <v>87</v>
      </c>
      <c r="J13" s="107">
        <v>0.53700000000000003</v>
      </c>
      <c r="K13" s="24">
        <v>162</v>
      </c>
      <c r="L13" s="85"/>
      <c r="M13" s="15" t="s">
        <v>103</v>
      </c>
      <c r="N13" s="15"/>
      <c r="O13" s="15"/>
      <c r="P13" s="18"/>
      <c r="Q13" s="25">
        <v>3</v>
      </c>
      <c r="R13" s="25">
        <v>0</v>
      </c>
      <c r="S13" s="26">
        <v>0</v>
      </c>
      <c r="T13" s="25">
        <v>1</v>
      </c>
      <c r="U13" s="25">
        <v>10</v>
      </c>
      <c r="V13" s="141">
        <v>0.45500000000000002</v>
      </c>
      <c r="W13" s="24">
        <v>22</v>
      </c>
      <c r="X13" s="25"/>
      <c r="Y13" s="27"/>
      <c r="Z13" s="2"/>
      <c r="AA13" s="25"/>
      <c r="AB13" s="25"/>
      <c r="AC13" s="25"/>
      <c r="AD13" s="26"/>
      <c r="AE13" s="25"/>
      <c r="AF13" s="107"/>
      <c r="AG13" s="24"/>
      <c r="AH13" s="15"/>
      <c r="AI13" s="15"/>
      <c r="AJ13" s="15"/>
      <c r="AK13" s="15"/>
      <c r="AL13" s="18"/>
      <c r="AM13" s="25"/>
      <c r="AN13" s="25"/>
      <c r="AO13" s="25"/>
      <c r="AP13" s="25"/>
      <c r="AQ13" s="25"/>
      <c r="AR13" s="142"/>
      <c r="AS13" s="143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5">
        <v>2014</v>
      </c>
      <c r="C14" s="27" t="s">
        <v>45</v>
      </c>
      <c r="D14" s="2" t="s">
        <v>39</v>
      </c>
      <c r="E14" s="25">
        <v>22</v>
      </c>
      <c r="F14" s="25">
        <v>3</v>
      </c>
      <c r="G14" s="25">
        <v>0</v>
      </c>
      <c r="H14" s="26">
        <v>30</v>
      </c>
      <c r="I14" s="25">
        <v>99</v>
      </c>
      <c r="J14" s="107">
        <v>0.57199999999999995</v>
      </c>
      <c r="K14" s="24">
        <v>173</v>
      </c>
      <c r="L14" s="85"/>
      <c r="M14" s="15" t="s">
        <v>102</v>
      </c>
      <c r="N14" s="15"/>
      <c r="O14" s="15"/>
      <c r="P14" s="18"/>
      <c r="Q14" s="25"/>
      <c r="R14" s="25"/>
      <c r="S14" s="26"/>
      <c r="T14" s="25"/>
      <c r="U14" s="25"/>
      <c r="V14" s="141"/>
      <c r="W14" s="24"/>
      <c r="X14" s="25"/>
      <c r="Y14" s="27"/>
      <c r="Z14" s="2"/>
      <c r="AA14" s="25"/>
      <c r="AB14" s="25"/>
      <c r="AC14" s="25"/>
      <c r="AD14" s="26"/>
      <c r="AE14" s="25"/>
      <c r="AF14" s="107"/>
      <c r="AG14" s="24"/>
      <c r="AH14" s="15"/>
      <c r="AI14" s="15"/>
      <c r="AJ14" s="15"/>
      <c r="AK14" s="15"/>
      <c r="AL14" s="18"/>
      <c r="AM14" s="25"/>
      <c r="AN14" s="25"/>
      <c r="AO14" s="25"/>
      <c r="AP14" s="25"/>
      <c r="AQ14" s="25"/>
      <c r="AR14" s="142"/>
      <c r="AS14" s="143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25">
        <v>2015</v>
      </c>
      <c r="C15" s="27" t="s">
        <v>45</v>
      </c>
      <c r="D15" s="2" t="s">
        <v>39</v>
      </c>
      <c r="E15" s="25">
        <v>24</v>
      </c>
      <c r="F15" s="25">
        <v>1</v>
      </c>
      <c r="G15" s="25">
        <v>1</v>
      </c>
      <c r="H15" s="26">
        <v>18</v>
      </c>
      <c r="I15" s="25">
        <v>98</v>
      </c>
      <c r="J15" s="107">
        <v>0.5474</v>
      </c>
      <c r="K15" s="24">
        <v>179</v>
      </c>
      <c r="L15" s="85"/>
      <c r="M15" s="15"/>
      <c r="N15" s="15"/>
      <c r="O15" s="15"/>
      <c r="P15" s="18"/>
      <c r="Q15" s="25">
        <v>3</v>
      </c>
      <c r="R15" s="25">
        <v>0</v>
      </c>
      <c r="S15" s="26">
        <v>0</v>
      </c>
      <c r="T15" s="25">
        <v>0</v>
      </c>
      <c r="U15" s="25">
        <v>9</v>
      </c>
      <c r="V15" s="141">
        <v>0.42899999999999999</v>
      </c>
      <c r="W15" s="24">
        <v>21</v>
      </c>
      <c r="X15" s="25"/>
      <c r="Y15" s="27"/>
      <c r="Z15" s="2"/>
      <c r="AA15" s="25"/>
      <c r="AB15" s="25"/>
      <c r="AC15" s="25"/>
      <c r="AD15" s="26"/>
      <c r="AE15" s="25"/>
      <c r="AF15" s="107"/>
      <c r="AG15" s="24"/>
      <c r="AH15" s="15"/>
      <c r="AI15" s="15"/>
      <c r="AJ15" s="15"/>
      <c r="AK15" s="15"/>
      <c r="AL15" s="18"/>
      <c r="AM15" s="25"/>
      <c r="AN15" s="25"/>
      <c r="AO15" s="25"/>
      <c r="AP15" s="25"/>
      <c r="AQ15" s="25"/>
      <c r="AR15" s="142"/>
      <c r="AS15" s="143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25"/>
      <c r="C16" s="27"/>
      <c r="D16" s="2"/>
      <c r="E16" s="25"/>
      <c r="F16" s="25"/>
      <c r="G16" s="25"/>
      <c r="H16" s="26"/>
      <c r="I16" s="25"/>
      <c r="J16" s="107"/>
      <c r="K16" s="24"/>
      <c r="L16" s="85"/>
      <c r="M16" s="15"/>
      <c r="N16" s="15"/>
      <c r="O16" s="15"/>
      <c r="P16" s="18"/>
      <c r="Q16" s="25"/>
      <c r="R16" s="25"/>
      <c r="S16" s="26"/>
      <c r="T16" s="25"/>
      <c r="U16" s="25"/>
      <c r="V16" s="141"/>
      <c r="W16" s="24"/>
      <c r="X16" s="25"/>
      <c r="Y16" s="27"/>
      <c r="Z16" s="2"/>
      <c r="AA16" s="25"/>
      <c r="AB16" s="25"/>
      <c r="AC16" s="25"/>
      <c r="AD16" s="26"/>
      <c r="AE16" s="25"/>
      <c r="AF16" s="107"/>
      <c r="AG16" s="24"/>
      <c r="AH16" s="15"/>
      <c r="AI16" s="15"/>
      <c r="AJ16" s="15"/>
      <c r="AK16" s="15"/>
      <c r="AL16" s="18"/>
      <c r="AM16" s="25"/>
      <c r="AN16" s="25"/>
      <c r="AO16" s="25"/>
      <c r="AP16" s="25"/>
      <c r="AQ16" s="25"/>
      <c r="AR16" s="142"/>
      <c r="AS16" s="143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25">
        <v>2017</v>
      </c>
      <c r="C17" s="27" t="s">
        <v>29</v>
      </c>
      <c r="D17" s="2" t="s">
        <v>39</v>
      </c>
      <c r="E17" s="25">
        <v>1</v>
      </c>
      <c r="F17" s="25">
        <v>0</v>
      </c>
      <c r="G17" s="25">
        <v>0</v>
      </c>
      <c r="H17" s="26">
        <v>0</v>
      </c>
      <c r="I17" s="25">
        <v>0</v>
      </c>
      <c r="J17" s="107">
        <v>0</v>
      </c>
      <c r="K17" s="24">
        <v>3</v>
      </c>
      <c r="L17" s="85"/>
      <c r="M17" s="15"/>
      <c r="N17" s="15"/>
      <c r="O17" s="15"/>
      <c r="P17" s="18"/>
      <c r="Q17" s="25"/>
      <c r="R17" s="25"/>
      <c r="S17" s="26"/>
      <c r="T17" s="25"/>
      <c r="U17" s="25"/>
      <c r="V17" s="141"/>
      <c r="W17" s="24"/>
      <c r="X17" s="25"/>
      <c r="Y17" s="27"/>
      <c r="Z17" s="2"/>
      <c r="AA17" s="25"/>
      <c r="AB17" s="25"/>
      <c r="AC17" s="25"/>
      <c r="AD17" s="26"/>
      <c r="AE17" s="25"/>
      <c r="AF17" s="107"/>
      <c r="AG17" s="24"/>
      <c r="AH17" s="15"/>
      <c r="AI17" s="15"/>
      <c r="AJ17" s="15"/>
      <c r="AK17" s="15"/>
      <c r="AL17" s="18"/>
      <c r="AM17" s="25"/>
      <c r="AN17" s="25"/>
      <c r="AO17" s="25"/>
      <c r="AP17" s="25"/>
      <c r="AQ17" s="25"/>
      <c r="AR17" s="142"/>
      <c r="AS17" s="143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144" t="s">
        <v>97</v>
      </c>
      <c r="C18" s="12"/>
      <c r="D18" s="11"/>
      <c r="E18" s="145">
        <f>SUM(E4:E17)</f>
        <v>163</v>
      </c>
      <c r="F18" s="145">
        <f>SUM(F4:F17)</f>
        <v>13</v>
      </c>
      <c r="G18" s="145">
        <f>SUM(G4:G17)</f>
        <v>12</v>
      </c>
      <c r="H18" s="145">
        <f>SUM(H4:H17)</f>
        <v>168</v>
      </c>
      <c r="I18" s="145">
        <f>SUM(I4:I17)</f>
        <v>574</v>
      </c>
      <c r="J18" s="146">
        <f>PRODUCT(I18/K18)</f>
        <v>0.54202077431539186</v>
      </c>
      <c r="K18" s="108">
        <f>SUM(K4:K17)</f>
        <v>1059</v>
      </c>
      <c r="L18" s="38"/>
      <c r="M18" s="101"/>
      <c r="N18" s="147"/>
      <c r="O18" s="148"/>
      <c r="P18" s="18"/>
      <c r="Q18" s="145">
        <f>SUM(Q4:Q17)</f>
        <v>18</v>
      </c>
      <c r="R18" s="145">
        <f>SUM(R4:R17)</f>
        <v>0</v>
      </c>
      <c r="S18" s="145">
        <f>SUM(S4:S17)</f>
        <v>0</v>
      </c>
      <c r="T18" s="145">
        <f>SUM(T4:T17)</f>
        <v>10</v>
      </c>
      <c r="U18" s="145">
        <f>SUM(U4:U17)</f>
        <v>53</v>
      </c>
      <c r="V18" s="146">
        <f>PRODUCT(U18/W18)</f>
        <v>0.48181818181818181</v>
      </c>
      <c r="W18" s="108">
        <f>SUM(W4:W17)</f>
        <v>110</v>
      </c>
      <c r="X18" s="33" t="s">
        <v>97</v>
      </c>
      <c r="Y18" s="19"/>
      <c r="Z18" s="17"/>
      <c r="AA18" s="145">
        <f>SUM(AA4:AA17)</f>
        <v>35</v>
      </c>
      <c r="AB18" s="145">
        <f>SUM(AB4:AB17)</f>
        <v>3</v>
      </c>
      <c r="AC18" s="145">
        <f>SUM(AC4:AC17)</f>
        <v>15</v>
      </c>
      <c r="AD18" s="145">
        <f>SUM(AD4:AD17)</f>
        <v>47</v>
      </c>
      <c r="AE18" s="145">
        <f>SUM(AE4:AE17)</f>
        <v>151</v>
      </c>
      <c r="AF18" s="146">
        <f>PRODUCT(AE18/AG18)</f>
        <v>0.6088709677419355</v>
      </c>
      <c r="AG18" s="108">
        <f>SUM(AG4:AG17)</f>
        <v>248</v>
      </c>
      <c r="AH18" s="38"/>
      <c r="AI18" s="101"/>
      <c r="AJ18" s="147"/>
      <c r="AK18" s="148"/>
      <c r="AL18" s="18"/>
      <c r="AM18" s="145">
        <f>SUM(AM4:AM17)</f>
        <v>7</v>
      </c>
      <c r="AN18" s="145">
        <f>SUM(AN4:AN17)</f>
        <v>0</v>
      </c>
      <c r="AO18" s="145">
        <f>SUM(AO4:AO17)</f>
        <v>0</v>
      </c>
      <c r="AP18" s="145">
        <f>SUM(AP4:AP17)</f>
        <v>7</v>
      </c>
      <c r="AQ18" s="145">
        <f>SUM(AQ4:AQ17)</f>
        <v>33</v>
      </c>
      <c r="AR18" s="146">
        <f>PRODUCT(AQ18/AS18)</f>
        <v>0.6470588235294118</v>
      </c>
      <c r="AS18" s="140">
        <f>SUM(AS4:AS17)</f>
        <v>51</v>
      </c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112"/>
      <c r="K19" s="24"/>
      <c r="L19" s="18"/>
      <c r="M19" s="18"/>
      <c r="N19" s="18"/>
      <c r="O19" s="18"/>
      <c r="P19" s="35"/>
      <c r="Q19" s="35"/>
      <c r="R19" s="36"/>
      <c r="S19" s="35"/>
      <c r="T19" s="35"/>
      <c r="U19" s="18"/>
      <c r="V19" s="18"/>
      <c r="W19" s="24"/>
      <c r="X19" s="35"/>
      <c r="Y19" s="35"/>
      <c r="Z19" s="35"/>
      <c r="AA19" s="35"/>
      <c r="AB19" s="35"/>
      <c r="AC19" s="35"/>
      <c r="AD19" s="35"/>
      <c r="AE19" s="35"/>
      <c r="AF19" s="112"/>
      <c r="AG19" s="24"/>
      <c r="AH19" s="18"/>
      <c r="AI19" s="18"/>
      <c r="AJ19" s="18"/>
      <c r="AK19" s="18"/>
      <c r="AL19" s="35"/>
      <c r="AM19" s="35"/>
      <c r="AN19" s="36"/>
      <c r="AO19" s="35"/>
      <c r="AP19" s="35"/>
      <c r="AQ19" s="18"/>
      <c r="AR19" s="18"/>
      <c r="AS19" s="24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149" t="s">
        <v>98</v>
      </c>
      <c r="C20" s="150"/>
      <c r="D20" s="151"/>
      <c r="E20" s="17" t="s">
        <v>2</v>
      </c>
      <c r="F20" s="15" t="s">
        <v>7</v>
      </c>
      <c r="G20" s="17" t="s">
        <v>4</v>
      </c>
      <c r="H20" s="15" t="s">
        <v>5</v>
      </c>
      <c r="I20" s="15" t="s">
        <v>12</v>
      </c>
      <c r="J20" s="15" t="s">
        <v>17</v>
      </c>
      <c r="K20" s="18"/>
      <c r="L20" s="15" t="s">
        <v>21</v>
      </c>
      <c r="M20" s="15" t="s">
        <v>22</v>
      </c>
      <c r="N20" s="15" t="s">
        <v>99</v>
      </c>
      <c r="O20" s="15" t="s">
        <v>100</v>
      </c>
      <c r="Q20" s="36"/>
      <c r="R20" s="36" t="s">
        <v>30</v>
      </c>
      <c r="S20" s="36"/>
      <c r="T20" s="35" t="s">
        <v>40</v>
      </c>
      <c r="U20" s="18"/>
      <c r="V20" s="24"/>
      <c r="W20" s="24"/>
      <c r="X20" s="82"/>
      <c r="Y20" s="82"/>
      <c r="Z20" s="82"/>
      <c r="AA20" s="82"/>
      <c r="AB20" s="82"/>
      <c r="AC20" s="36"/>
      <c r="AD20" s="36"/>
      <c r="AE20" s="36"/>
      <c r="AF20" s="35"/>
      <c r="AG20" s="35"/>
      <c r="AH20" s="35"/>
      <c r="AI20" s="35"/>
      <c r="AJ20" s="35"/>
      <c r="AK20" s="35"/>
      <c r="AM20" s="24"/>
      <c r="AN20" s="82"/>
      <c r="AO20" s="82"/>
      <c r="AP20" s="82"/>
      <c r="AQ20" s="82"/>
      <c r="AR20" s="82"/>
      <c r="AS20" s="82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x14ac:dyDescent="0.25">
      <c r="A21" s="35"/>
      <c r="B21" s="40" t="s">
        <v>74</v>
      </c>
      <c r="C21" s="4"/>
      <c r="D21" s="41"/>
      <c r="E21" s="152">
        <v>32</v>
      </c>
      <c r="F21" s="152">
        <v>1</v>
      </c>
      <c r="G21" s="152">
        <v>10</v>
      </c>
      <c r="H21" s="152">
        <v>15</v>
      </c>
      <c r="I21" s="152">
        <v>86</v>
      </c>
      <c r="J21" s="153">
        <v>0.55100000000000005</v>
      </c>
      <c r="K21" s="35">
        <f>PRODUCT(I21/J21)</f>
        <v>156.07985480943736</v>
      </c>
      <c r="L21" s="154">
        <v>0</v>
      </c>
      <c r="M21" s="154">
        <v>0</v>
      </c>
      <c r="N21" s="154">
        <v>0</v>
      </c>
      <c r="O21" s="154">
        <v>0</v>
      </c>
      <c r="Q21" s="36"/>
      <c r="R21" s="36"/>
      <c r="S21" s="36"/>
      <c r="T21" s="35" t="s">
        <v>41</v>
      </c>
      <c r="U21" s="35"/>
      <c r="V21" s="35"/>
      <c r="W21" s="35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5"/>
      <c r="AL21" s="35"/>
      <c r="AM21" s="35"/>
      <c r="AN21" s="36"/>
      <c r="AO21" s="36"/>
      <c r="AP21" s="36"/>
      <c r="AQ21" s="36"/>
      <c r="AR21" s="36"/>
      <c r="AS21" s="36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x14ac:dyDescent="0.25">
      <c r="A22" s="35"/>
      <c r="B22" s="155" t="s">
        <v>32</v>
      </c>
      <c r="C22" s="156"/>
      <c r="D22" s="157"/>
      <c r="E22" s="152">
        <f>PRODUCT(E18+Q18)</f>
        <v>181</v>
      </c>
      <c r="F22" s="152">
        <f>PRODUCT(F18+R18)</f>
        <v>13</v>
      </c>
      <c r="G22" s="152">
        <f>PRODUCT(G18+S18)</f>
        <v>12</v>
      </c>
      <c r="H22" s="152">
        <f>PRODUCT(H18+T18)</f>
        <v>178</v>
      </c>
      <c r="I22" s="152">
        <f>PRODUCT(I18+U18)</f>
        <v>627</v>
      </c>
      <c r="J22" s="153">
        <v>0</v>
      </c>
      <c r="K22" s="35">
        <f>PRODUCT(K18+W18)</f>
        <v>1169</v>
      </c>
      <c r="L22" s="154">
        <v>0</v>
      </c>
      <c r="M22" s="154">
        <v>0</v>
      </c>
      <c r="N22" s="154">
        <v>0</v>
      </c>
      <c r="O22" s="154">
        <v>0</v>
      </c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x14ac:dyDescent="0.25">
      <c r="A23" s="35"/>
      <c r="B23" s="22" t="s">
        <v>94</v>
      </c>
      <c r="C23" s="158"/>
      <c r="D23" s="32"/>
      <c r="E23" s="152">
        <f>PRODUCT(AA18+AM18)</f>
        <v>42</v>
      </c>
      <c r="F23" s="152">
        <f>PRODUCT(AB18+AN18)</f>
        <v>3</v>
      </c>
      <c r="G23" s="152">
        <f>PRODUCT(AC18+AO18)</f>
        <v>15</v>
      </c>
      <c r="H23" s="152">
        <f>PRODUCT(AD18+AP18)</f>
        <v>54</v>
      </c>
      <c r="I23" s="152">
        <f>PRODUCT(AE18+AQ18)</f>
        <v>184</v>
      </c>
      <c r="J23" s="153">
        <f>PRODUCT(I23/K23)</f>
        <v>0.61538461538461542</v>
      </c>
      <c r="K23" s="18">
        <f>PRODUCT(AG18+AS18)</f>
        <v>299</v>
      </c>
      <c r="L23" s="154">
        <f>PRODUCT((F23+G23)/E23)</f>
        <v>0.42857142857142855</v>
      </c>
      <c r="M23" s="154">
        <f>PRODUCT(H23/E23)</f>
        <v>1.2857142857142858</v>
      </c>
      <c r="N23" s="154">
        <f>PRODUCT((F23+G23+H23)/E23)</f>
        <v>1.7142857142857142</v>
      </c>
      <c r="O23" s="154">
        <f>PRODUCT(I23/E23)</f>
        <v>4.3809523809523814</v>
      </c>
      <c r="Q23" s="36"/>
      <c r="R23" s="36"/>
      <c r="S23" s="35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5"/>
      <c r="AL23" s="18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x14ac:dyDescent="0.25">
      <c r="A24" s="35"/>
      <c r="B24" s="159" t="s">
        <v>97</v>
      </c>
      <c r="C24" s="91"/>
      <c r="D24" s="160"/>
      <c r="E24" s="152">
        <f>SUM(E21:E23)</f>
        <v>255</v>
      </c>
      <c r="F24" s="152">
        <f t="shared" ref="F24:I24" si="0">SUM(F21:F23)</f>
        <v>17</v>
      </c>
      <c r="G24" s="152">
        <f t="shared" si="0"/>
        <v>37</v>
      </c>
      <c r="H24" s="152">
        <f t="shared" si="0"/>
        <v>247</v>
      </c>
      <c r="I24" s="152">
        <f t="shared" si="0"/>
        <v>897</v>
      </c>
      <c r="J24" s="153">
        <f>PRODUCT(I24/K24)</f>
        <v>0.55231274333197744</v>
      </c>
      <c r="K24" s="35">
        <f>SUM(K21:K23)</f>
        <v>1624.0798548094374</v>
      </c>
      <c r="L24" s="154">
        <f>PRODUCT((F24+G24)/E24)</f>
        <v>0.21176470588235294</v>
      </c>
      <c r="M24" s="154">
        <f>PRODUCT(H24/E24)</f>
        <v>0.96862745098039216</v>
      </c>
      <c r="N24" s="154">
        <f>PRODUCT((F24+G24+H24)/E24)</f>
        <v>1.1803921568627451</v>
      </c>
      <c r="O24" s="154">
        <f>PRODUCT(I24/E24)</f>
        <v>3.5176470588235293</v>
      </c>
      <c r="Q24" s="18"/>
      <c r="R24" s="18"/>
      <c r="S24" s="18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18"/>
      <c r="F25" s="18"/>
      <c r="G25" s="18"/>
      <c r="H25" s="18"/>
      <c r="I25" s="18"/>
      <c r="J25" s="35"/>
      <c r="K25" s="35"/>
      <c r="L25" s="18"/>
      <c r="M25" s="18"/>
      <c r="N25" s="18"/>
      <c r="O25" s="18"/>
      <c r="P25" s="35"/>
      <c r="Q25" s="35"/>
      <c r="R25" s="35"/>
      <c r="S25" s="35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J82" s="35"/>
      <c r="K82" s="35"/>
      <c r="L82"/>
      <c r="M82"/>
      <c r="N82"/>
      <c r="O82"/>
      <c r="P82"/>
      <c r="Q82" s="35"/>
      <c r="R82" s="35"/>
      <c r="S82" s="35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J83" s="35"/>
      <c r="K83" s="35"/>
      <c r="L83"/>
      <c r="M83"/>
      <c r="N83"/>
      <c r="O83"/>
      <c r="P83"/>
      <c r="Q83" s="35"/>
      <c r="R83" s="35"/>
      <c r="S83" s="35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J84" s="35"/>
      <c r="K84" s="35"/>
      <c r="L84"/>
      <c r="M84"/>
      <c r="N84"/>
      <c r="O84"/>
      <c r="P84"/>
      <c r="Q84" s="35"/>
      <c r="R84" s="35"/>
      <c r="S84" s="35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J85" s="35"/>
      <c r="K85" s="35"/>
      <c r="L85"/>
      <c r="M85"/>
      <c r="N85"/>
      <c r="O85"/>
      <c r="P85"/>
      <c r="Q85" s="35"/>
      <c r="R85" s="35"/>
      <c r="S85" s="35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35"/>
      <c r="R93" s="35"/>
      <c r="S93" s="35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5"/>
      <c r="AL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35"/>
      <c r="R94" s="35"/>
      <c r="S94" s="35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5"/>
      <c r="AL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35"/>
      <c r="R95" s="35"/>
      <c r="S95" s="35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5"/>
      <c r="AL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35"/>
      <c r="R96" s="35"/>
      <c r="S96" s="35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5"/>
      <c r="AL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18"/>
      <c r="R97" s="18"/>
      <c r="S97" s="18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5"/>
      <c r="AL97" s="18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18"/>
      <c r="R98" s="18"/>
      <c r="S98" s="18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5"/>
      <c r="AL98" s="18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18"/>
      <c r="R99" s="18"/>
      <c r="S99" s="18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5"/>
      <c r="AL99" s="18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18"/>
      <c r="R100" s="18"/>
      <c r="S100" s="18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5"/>
      <c r="AL100" s="18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18"/>
      <c r="R101" s="18"/>
      <c r="S101" s="18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5"/>
      <c r="AL101" s="18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18"/>
      <c r="R102" s="18"/>
      <c r="S102" s="18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5"/>
      <c r="AL102" s="18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18"/>
      <c r="R103" s="18"/>
      <c r="S103" s="18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5"/>
      <c r="AL103" s="18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18"/>
      <c r="R104" s="18"/>
      <c r="S104" s="18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5"/>
      <c r="AL104" s="18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18"/>
      <c r="R105" s="18"/>
      <c r="S105" s="18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5"/>
      <c r="AL105" s="18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18"/>
      <c r="R106" s="18"/>
      <c r="S106" s="18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5"/>
      <c r="AL106" s="18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18"/>
      <c r="R107" s="18"/>
      <c r="S107" s="18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5"/>
      <c r="AL107" s="18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18"/>
      <c r="R108" s="18"/>
      <c r="S108" s="18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5"/>
      <c r="AL108" s="18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18"/>
      <c r="R109" s="18"/>
      <c r="S109" s="18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5"/>
      <c r="AL109" s="18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18"/>
      <c r="R110" s="18"/>
      <c r="S110" s="18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5"/>
      <c r="AL110" s="18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18"/>
      <c r="R111" s="18"/>
      <c r="S111" s="18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5"/>
      <c r="AL111" s="18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18"/>
      <c r="R112" s="18"/>
      <c r="S112" s="18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5"/>
      <c r="AL112" s="18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18"/>
      <c r="R113" s="18"/>
      <c r="S113" s="18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5"/>
      <c r="AL113" s="18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18"/>
      <c r="R114" s="18"/>
      <c r="S114" s="18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5"/>
      <c r="AL114" s="18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18"/>
      <c r="R115" s="18"/>
      <c r="S115" s="18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5"/>
      <c r="AL115" s="18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18"/>
      <c r="R116" s="18"/>
      <c r="S116" s="18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5"/>
      <c r="AL116" s="18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18"/>
      <c r="R117" s="18"/>
      <c r="S117" s="18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5"/>
      <c r="AL117" s="18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18"/>
      <c r="R118" s="18"/>
      <c r="S118" s="18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5"/>
      <c r="AL118" s="18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18"/>
      <c r="R119" s="18"/>
      <c r="S119" s="18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5"/>
      <c r="AL119" s="18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18"/>
      <c r="R120" s="18"/>
      <c r="S120" s="18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5"/>
      <c r="AL120" s="18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18"/>
      <c r="R121" s="18"/>
      <c r="S121" s="18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5"/>
      <c r="AL121" s="18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18"/>
      <c r="R122" s="18"/>
      <c r="S122" s="18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5"/>
      <c r="AL122" s="18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18"/>
      <c r="R123" s="18"/>
      <c r="S123" s="18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5"/>
      <c r="AL123" s="18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18"/>
      <c r="R124" s="18"/>
      <c r="S124" s="18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5"/>
      <c r="AL124" s="18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18"/>
      <c r="R125" s="18"/>
      <c r="S125" s="18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5"/>
      <c r="AL125" s="18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18"/>
      <c r="R126" s="18"/>
      <c r="S126" s="18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5"/>
      <c r="AL126" s="18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18"/>
      <c r="R127" s="18"/>
      <c r="S127" s="18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5"/>
      <c r="AL127" s="18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18"/>
      <c r="R128" s="18"/>
      <c r="S128" s="18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5"/>
      <c r="AL128" s="18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18"/>
      <c r="R129" s="18"/>
      <c r="S129" s="18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5"/>
      <c r="AL129" s="18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18"/>
      <c r="R130" s="18"/>
      <c r="S130" s="18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5"/>
      <c r="AL130" s="18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18"/>
      <c r="R131" s="18"/>
      <c r="S131" s="18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5"/>
      <c r="AL131" s="18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18"/>
      <c r="R132" s="18"/>
      <c r="S132" s="18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5"/>
      <c r="AL132" s="18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18"/>
      <c r="R133" s="18"/>
      <c r="S133" s="18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5"/>
      <c r="AL133" s="18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18"/>
      <c r="R134" s="18"/>
      <c r="S134" s="18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5"/>
      <c r="AL134" s="18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18"/>
      <c r="R135" s="18"/>
      <c r="S135" s="18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5"/>
      <c r="AL135" s="18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18"/>
      <c r="R136" s="18"/>
      <c r="S136" s="18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5"/>
      <c r="AL136" s="18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18"/>
      <c r="R137" s="18"/>
      <c r="S137" s="18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5"/>
      <c r="AL137" s="18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18"/>
      <c r="R138" s="18"/>
      <c r="S138" s="18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5"/>
      <c r="AL138" s="18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18"/>
      <c r="R139" s="18"/>
      <c r="S139" s="18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5"/>
      <c r="AL139" s="18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18"/>
      <c r="R140" s="18"/>
      <c r="S140" s="18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5"/>
      <c r="AL140" s="18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18"/>
      <c r="R141" s="18"/>
      <c r="S141" s="18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5"/>
      <c r="AL141" s="18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18"/>
      <c r="R142" s="18"/>
      <c r="S142" s="18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5"/>
      <c r="AL142" s="18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18"/>
      <c r="R143" s="18"/>
      <c r="S143" s="18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5"/>
      <c r="AL143" s="18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18"/>
      <c r="R144" s="18"/>
      <c r="S144" s="18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5"/>
      <c r="AL144" s="18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18"/>
      <c r="R145" s="18"/>
      <c r="S145" s="18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5"/>
      <c r="AL145" s="18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18"/>
      <c r="R146" s="18"/>
      <c r="S146" s="18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5"/>
      <c r="AL146" s="18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18"/>
      <c r="R147" s="18"/>
      <c r="S147" s="18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5"/>
      <c r="AL147" s="18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18"/>
      <c r="R148" s="18"/>
      <c r="S148" s="18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5"/>
      <c r="AL148" s="18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18"/>
      <c r="R149" s="18"/>
      <c r="S149" s="18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5"/>
      <c r="AL149" s="18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18"/>
      <c r="R150" s="18"/>
      <c r="S150" s="18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5"/>
      <c r="AL150" s="18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18"/>
      <c r="R151" s="18"/>
      <c r="S151" s="18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5"/>
      <c r="AL151" s="18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18"/>
      <c r="R152" s="18"/>
      <c r="S152" s="18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5"/>
      <c r="AL152" s="18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18"/>
      <c r="R153" s="18"/>
      <c r="S153" s="18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5"/>
      <c r="AL153" s="18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18"/>
      <c r="R154" s="18"/>
      <c r="S154" s="18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5"/>
      <c r="AL154" s="18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18"/>
      <c r="R155" s="18"/>
      <c r="S155" s="18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5"/>
      <c r="AL155" s="18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18"/>
      <c r="R156" s="18"/>
      <c r="S156" s="18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5"/>
      <c r="AL156" s="18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18"/>
      <c r="R157" s="18"/>
      <c r="S157" s="18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5"/>
      <c r="AL157" s="18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18"/>
      <c r="R158" s="18"/>
      <c r="S158" s="18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5"/>
      <c r="AL158" s="18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18"/>
      <c r="R159" s="18"/>
      <c r="S159" s="18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5"/>
      <c r="AL159" s="18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18"/>
      <c r="R160" s="18"/>
      <c r="S160" s="18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5"/>
      <c r="AL160" s="18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18"/>
      <c r="R161" s="18"/>
      <c r="S161" s="18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5"/>
      <c r="AL161" s="18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18"/>
      <c r="R162" s="18"/>
      <c r="S162" s="18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5"/>
      <c r="AL162" s="18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18"/>
      <c r="R163" s="18"/>
      <c r="S163" s="18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5"/>
      <c r="AL163" s="18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18"/>
      <c r="R164" s="18"/>
      <c r="S164" s="18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5"/>
      <c r="AL164" s="18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18"/>
      <c r="R165" s="18"/>
      <c r="S165" s="18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5"/>
      <c r="AL165" s="18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18"/>
      <c r="R166" s="18"/>
      <c r="S166" s="18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5"/>
      <c r="AL166" s="18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18"/>
      <c r="R167" s="18"/>
      <c r="S167" s="18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5"/>
      <c r="AL167" s="18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18"/>
      <c r="R168" s="18"/>
      <c r="S168" s="18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5"/>
      <c r="AL168" s="18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18"/>
      <c r="R169" s="18"/>
      <c r="S169" s="18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5"/>
      <c r="AL169" s="18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18"/>
      <c r="R170" s="18"/>
      <c r="S170" s="18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5"/>
      <c r="AL170" s="18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18"/>
      <c r="R171" s="18"/>
      <c r="S171" s="18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5"/>
      <c r="AL171" s="18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18"/>
      <c r="R172" s="18"/>
      <c r="S172" s="18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5"/>
      <c r="AL172" s="18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18"/>
      <c r="R173" s="18"/>
      <c r="S173" s="18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5"/>
      <c r="AL173" s="18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18"/>
      <c r="R174" s="18"/>
      <c r="S174" s="18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5"/>
      <c r="AL174" s="18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18"/>
      <c r="R175" s="18"/>
      <c r="S175" s="18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5"/>
      <c r="AL175" s="18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18"/>
      <c r="R176" s="18"/>
      <c r="S176" s="18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5"/>
      <c r="AL176" s="18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18"/>
      <c r="R177" s="18"/>
      <c r="S177" s="18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5"/>
      <c r="AL177" s="18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A178" s="35"/>
      <c r="B178" s="35"/>
      <c r="C178" s="35"/>
      <c r="D178" s="35"/>
      <c r="L178"/>
      <c r="M178"/>
      <c r="N178"/>
      <c r="O178"/>
      <c r="P178"/>
      <c r="Q178" s="18"/>
      <c r="R178" s="18"/>
      <c r="S178" s="18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5"/>
      <c r="AL178" s="18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A179" s="35"/>
      <c r="B179" s="35"/>
      <c r="C179" s="35"/>
      <c r="D179" s="35"/>
      <c r="L179"/>
      <c r="M179"/>
      <c r="N179"/>
      <c r="O179"/>
      <c r="P179"/>
      <c r="Q179" s="18"/>
      <c r="R179" s="18"/>
      <c r="S179" s="18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5"/>
      <c r="AL179" s="18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</row>
    <row r="180" spans="1:57" ht="14.25" x14ac:dyDescent="0.2">
      <c r="A180" s="35"/>
      <c r="B180" s="35"/>
      <c r="C180" s="35"/>
      <c r="D180" s="35"/>
      <c r="L180"/>
      <c r="M180"/>
      <c r="N180"/>
      <c r="O180"/>
      <c r="P180"/>
      <c r="Q180" s="18"/>
      <c r="R180" s="18"/>
      <c r="S180" s="18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5"/>
      <c r="AL180" s="18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</row>
    <row r="181" spans="1:57" ht="14.25" x14ac:dyDescent="0.2">
      <c r="A181" s="35"/>
      <c r="B181" s="35"/>
      <c r="C181" s="35"/>
      <c r="D181" s="35"/>
      <c r="L181"/>
      <c r="M181"/>
      <c r="N181"/>
      <c r="O181"/>
      <c r="P181"/>
      <c r="Q181" s="18"/>
      <c r="R181" s="18"/>
      <c r="S181" s="18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5"/>
      <c r="AL181" s="18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5"/>
      <c r="AL182" s="18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5"/>
      <c r="AL183" s="18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5"/>
      <c r="AL184" s="18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5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5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5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5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18"/>
      <c r="AL189" s="18"/>
    </row>
    <row r="190" spans="1:57" x14ac:dyDescent="0.25">
      <c r="R190" s="24"/>
      <c r="S190" s="24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</row>
    <row r="191" spans="1:57" x14ac:dyDescent="0.25">
      <c r="R191" s="24"/>
      <c r="S191" s="24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</row>
    <row r="192" spans="1:57" x14ac:dyDescent="0.25">
      <c r="R192" s="24"/>
      <c r="S192" s="24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</row>
    <row r="193" spans="12:38" x14ac:dyDescent="0.25">
      <c r="L193"/>
      <c r="M193"/>
      <c r="N193"/>
      <c r="O193"/>
      <c r="P193"/>
      <c r="R193" s="24"/>
      <c r="S193" s="24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/>
      <c r="AL211"/>
    </row>
    <row r="212" spans="12:38" x14ac:dyDescent="0.25">
      <c r="L212"/>
      <c r="M212"/>
      <c r="N212"/>
      <c r="O212"/>
      <c r="P212"/>
      <c r="R212" s="24"/>
      <c r="S212" s="24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/>
      <c r="AL212"/>
    </row>
    <row r="213" spans="12:38" x14ac:dyDescent="0.25">
      <c r="L213"/>
      <c r="M213"/>
      <c r="N213"/>
      <c r="O213"/>
      <c r="P213"/>
      <c r="R213" s="24"/>
      <c r="S213" s="24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/>
      <c r="AL213"/>
    </row>
    <row r="214" spans="12:38" x14ac:dyDescent="0.25">
      <c r="L214"/>
      <c r="M214"/>
      <c r="N214"/>
      <c r="O214"/>
      <c r="P214"/>
      <c r="R214" s="24"/>
      <c r="S214" s="24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/>
      <c r="AL214"/>
    </row>
    <row r="215" spans="12:38" x14ac:dyDescent="0.25">
      <c r="L215"/>
      <c r="M215"/>
      <c r="N215"/>
      <c r="O215"/>
      <c r="P215"/>
      <c r="R215" s="24"/>
      <c r="S215" s="24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/>
      <c r="AL215"/>
    </row>
    <row r="216" spans="12:38" x14ac:dyDescent="0.25">
      <c r="L216"/>
      <c r="M216"/>
      <c r="N216"/>
      <c r="O216"/>
      <c r="P216"/>
      <c r="R216" s="24"/>
      <c r="S216" s="24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/>
      <c r="AL216"/>
    </row>
    <row r="217" spans="12:38" x14ac:dyDescent="0.25">
      <c r="L217"/>
      <c r="M217"/>
      <c r="N217"/>
      <c r="O217"/>
      <c r="P217"/>
      <c r="R217" s="24"/>
      <c r="S217" s="24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/>
      <c r="AL217"/>
    </row>
    <row r="218" spans="12:38" ht="14.25" x14ac:dyDescent="0.2">
      <c r="L218"/>
      <c r="M218"/>
      <c r="N218"/>
      <c r="O218"/>
      <c r="P218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/>
      <c r="AL218"/>
    </row>
    <row r="219" spans="12:38" ht="14.25" x14ac:dyDescent="0.2">
      <c r="L219"/>
      <c r="M219"/>
      <c r="N219"/>
      <c r="O219"/>
      <c r="P219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/>
      <c r="AL219"/>
    </row>
    <row r="220" spans="12:38" ht="14.25" x14ac:dyDescent="0.2">
      <c r="L220"/>
      <c r="M220"/>
      <c r="N220"/>
      <c r="O220"/>
      <c r="P220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/>
      <c r="AL220"/>
    </row>
    <row r="221" spans="12:38" ht="14.25" x14ac:dyDescent="0.2">
      <c r="L221"/>
      <c r="M221"/>
      <c r="N221"/>
      <c r="O221"/>
      <c r="P221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/>
      <c r="AL2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6.7109375" style="58" customWidth="1"/>
    <col min="3" max="3" width="24" style="57" customWidth="1"/>
    <col min="4" max="4" width="10.5703125" style="77" customWidth="1"/>
    <col min="5" max="5" width="8.85546875" style="77" customWidth="1"/>
    <col min="6" max="6" width="0.7109375" style="24" customWidth="1"/>
    <col min="7" max="16" width="5.28515625" style="57" customWidth="1"/>
    <col min="17" max="21" width="6.7109375" style="57" customWidth="1"/>
    <col min="22" max="22" width="9.28515625" style="57" customWidth="1"/>
    <col min="23" max="23" width="20.5703125" style="77" customWidth="1"/>
    <col min="24" max="24" width="9.42578125" style="57" customWidth="1"/>
    <col min="25" max="30" width="9.140625" style="78"/>
  </cols>
  <sheetData>
    <row r="1" spans="1:30" ht="18.75" x14ac:dyDescent="0.3">
      <c r="A1" s="1"/>
      <c r="B1" s="81" t="s">
        <v>70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  <c r="X1" s="30"/>
      <c r="Y1" s="63"/>
      <c r="Z1" s="63"/>
      <c r="AA1" s="63"/>
      <c r="AB1" s="63"/>
      <c r="AC1" s="63"/>
      <c r="AD1" s="63"/>
    </row>
    <row r="2" spans="1:30" x14ac:dyDescent="0.25">
      <c r="A2" s="1"/>
      <c r="B2" s="80" t="s">
        <v>31</v>
      </c>
      <c r="C2" s="5" t="s">
        <v>42</v>
      </c>
      <c r="D2" s="3"/>
      <c r="E2" s="3"/>
      <c r="F2" s="8"/>
      <c r="G2" s="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7"/>
      <c r="X2" s="26"/>
      <c r="Y2" s="63"/>
      <c r="Z2" s="63"/>
      <c r="AA2" s="63"/>
      <c r="AB2" s="63"/>
      <c r="AC2" s="63"/>
      <c r="AD2" s="63"/>
    </row>
    <row r="3" spans="1:30" x14ac:dyDescent="0.25">
      <c r="A3" s="1"/>
      <c r="B3" s="38" t="s">
        <v>58</v>
      </c>
      <c r="C3" s="38" t="s">
        <v>46</v>
      </c>
      <c r="D3" s="33" t="s">
        <v>47</v>
      </c>
      <c r="E3" s="64" t="s">
        <v>1</v>
      </c>
      <c r="F3" s="65"/>
      <c r="G3" s="15" t="s">
        <v>48</v>
      </c>
      <c r="H3" s="17" t="s">
        <v>49</v>
      </c>
      <c r="I3" s="17" t="s">
        <v>25</v>
      </c>
      <c r="J3" s="19" t="s">
        <v>50</v>
      </c>
      <c r="K3" s="19" t="s">
        <v>51</v>
      </c>
      <c r="L3" s="19" t="s">
        <v>52</v>
      </c>
      <c r="M3" s="15" t="s">
        <v>53</v>
      </c>
      <c r="N3" s="15" t="s">
        <v>24</v>
      </c>
      <c r="O3" s="17" t="s">
        <v>54</v>
      </c>
      <c r="P3" s="15" t="s">
        <v>49</v>
      </c>
      <c r="Q3" s="15" t="s">
        <v>12</v>
      </c>
      <c r="R3" s="15">
        <v>1</v>
      </c>
      <c r="S3" s="15">
        <v>2</v>
      </c>
      <c r="T3" s="15">
        <v>3</v>
      </c>
      <c r="U3" s="15" t="s">
        <v>55</v>
      </c>
      <c r="V3" s="19" t="s">
        <v>17</v>
      </c>
      <c r="W3" s="33" t="s">
        <v>56</v>
      </c>
      <c r="X3" s="33" t="s">
        <v>57</v>
      </c>
      <c r="Y3" s="63"/>
      <c r="Z3" s="63"/>
      <c r="AA3" s="63"/>
      <c r="AB3" s="63"/>
      <c r="AC3" s="63"/>
      <c r="AD3" s="63"/>
    </row>
    <row r="4" spans="1:30" x14ac:dyDescent="0.25">
      <c r="A4" s="1"/>
      <c r="B4" s="66" t="s">
        <v>65</v>
      </c>
      <c r="C4" s="67" t="s">
        <v>66</v>
      </c>
      <c r="D4" s="68" t="s">
        <v>61</v>
      </c>
      <c r="E4" s="94" t="s">
        <v>39</v>
      </c>
      <c r="F4" s="79"/>
      <c r="G4" s="95">
        <v>1</v>
      </c>
      <c r="H4" s="70"/>
      <c r="I4" s="70"/>
      <c r="J4" s="71"/>
      <c r="K4" s="71" t="s">
        <v>67</v>
      </c>
      <c r="L4" s="72"/>
      <c r="M4" s="71">
        <v>1</v>
      </c>
      <c r="N4" s="69"/>
      <c r="O4" s="70"/>
      <c r="P4" s="70"/>
      <c r="Q4" s="96" t="s">
        <v>72</v>
      </c>
      <c r="R4" s="96" t="s">
        <v>72</v>
      </c>
      <c r="S4" s="96"/>
      <c r="T4" s="96"/>
      <c r="U4" s="96"/>
      <c r="V4" s="73">
        <v>0.33300000000000002</v>
      </c>
      <c r="W4" s="67" t="s">
        <v>68</v>
      </c>
      <c r="X4" s="74" t="s">
        <v>69</v>
      </c>
      <c r="Y4" s="63"/>
      <c r="Z4" s="63"/>
      <c r="AA4" s="63"/>
      <c r="AB4" s="63"/>
      <c r="AC4" s="63"/>
      <c r="AD4" s="63"/>
    </row>
    <row r="5" spans="1:30" x14ac:dyDescent="0.25">
      <c r="A5" s="1"/>
      <c r="B5" s="66" t="s">
        <v>59</v>
      </c>
      <c r="C5" s="67" t="s">
        <v>60</v>
      </c>
      <c r="D5" s="68" t="s">
        <v>61</v>
      </c>
      <c r="E5" s="94" t="s">
        <v>39</v>
      </c>
      <c r="F5" s="79"/>
      <c r="G5" s="95">
        <v>1</v>
      </c>
      <c r="H5" s="70"/>
      <c r="I5" s="70"/>
      <c r="J5" s="71" t="s">
        <v>64</v>
      </c>
      <c r="K5" s="71">
        <v>9</v>
      </c>
      <c r="L5" s="72"/>
      <c r="M5" s="71">
        <v>1</v>
      </c>
      <c r="N5" s="69"/>
      <c r="O5" s="70"/>
      <c r="P5" s="70">
        <v>1</v>
      </c>
      <c r="Q5" s="96" t="s">
        <v>73</v>
      </c>
      <c r="R5" s="96"/>
      <c r="S5" s="96" t="s">
        <v>73</v>
      </c>
      <c r="T5" s="96"/>
      <c r="U5" s="96"/>
      <c r="V5" s="73">
        <v>0</v>
      </c>
      <c r="W5" s="67" t="s">
        <v>62</v>
      </c>
      <c r="X5" s="74" t="s">
        <v>63</v>
      </c>
      <c r="Y5" s="63"/>
      <c r="Z5" s="63"/>
      <c r="AA5" s="63"/>
      <c r="AB5" s="63"/>
      <c r="AC5" s="63"/>
      <c r="AD5" s="63"/>
    </row>
    <row r="6" spans="1:30" x14ac:dyDescent="0.25">
      <c r="A6" s="9"/>
      <c r="B6" s="38" t="s">
        <v>6</v>
      </c>
      <c r="C6" s="19"/>
      <c r="D6" s="33"/>
      <c r="E6" s="83"/>
      <c r="F6" s="84"/>
      <c r="G6" s="15">
        <v>2</v>
      </c>
      <c r="H6" s="15"/>
      <c r="I6" s="15"/>
      <c r="J6" s="19"/>
      <c r="K6" s="19"/>
      <c r="L6" s="19"/>
      <c r="M6" s="15">
        <f t="shared" ref="M6:P6" si="0">SUM(M4:M5)</f>
        <v>2</v>
      </c>
      <c r="N6" s="15"/>
      <c r="O6" s="15"/>
      <c r="P6" s="15">
        <f t="shared" si="0"/>
        <v>1</v>
      </c>
      <c r="Q6" s="85" t="s">
        <v>71</v>
      </c>
      <c r="R6" s="85" t="s">
        <v>72</v>
      </c>
      <c r="S6" s="85" t="s">
        <v>73</v>
      </c>
      <c r="T6" s="85"/>
      <c r="U6" s="85"/>
      <c r="V6" s="34">
        <v>0.2</v>
      </c>
      <c r="W6" s="86"/>
      <c r="X6" s="85"/>
      <c r="Y6" s="63"/>
      <c r="Z6" s="63"/>
      <c r="AA6" s="63"/>
      <c r="AB6" s="63"/>
      <c r="AC6" s="63"/>
      <c r="AD6" s="63"/>
    </row>
    <row r="7" spans="1:30" x14ac:dyDescent="0.25">
      <c r="A7" s="9"/>
      <c r="B7" s="87"/>
      <c r="C7" s="88"/>
      <c r="D7" s="89"/>
      <c r="E7" s="90"/>
      <c r="F7" s="91"/>
      <c r="G7" s="88"/>
      <c r="H7" s="88"/>
      <c r="I7" s="88"/>
      <c r="J7" s="88"/>
      <c r="K7" s="88"/>
      <c r="L7" s="88"/>
      <c r="M7" s="88"/>
      <c r="N7" s="88"/>
      <c r="O7" s="88"/>
      <c r="P7" s="88"/>
      <c r="Q7" s="92"/>
      <c r="R7" s="92"/>
      <c r="S7" s="92"/>
      <c r="T7" s="92"/>
      <c r="U7" s="92"/>
      <c r="V7" s="88"/>
      <c r="W7" s="88"/>
      <c r="X7" s="93"/>
      <c r="Y7" s="63"/>
      <c r="Z7" s="63"/>
      <c r="AA7" s="63"/>
      <c r="AB7" s="63"/>
      <c r="AC7" s="63"/>
      <c r="AD7" s="63"/>
    </row>
    <row r="8" spans="1:30" x14ac:dyDescent="0.25">
      <c r="A8" s="9"/>
      <c r="B8" s="75"/>
      <c r="C8" s="35"/>
      <c r="D8" s="75"/>
      <c r="E8" s="76"/>
      <c r="G8" s="35"/>
      <c r="H8" s="36"/>
      <c r="I8" s="35"/>
      <c r="J8" s="18"/>
      <c r="K8" s="18"/>
      <c r="L8" s="18"/>
      <c r="M8" s="35"/>
      <c r="N8" s="35"/>
      <c r="O8" s="35"/>
      <c r="P8" s="35"/>
      <c r="Q8" s="35"/>
      <c r="R8" s="35"/>
      <c r="S8" s="35"/>
      <c r="T8" s="35"/>
      <c r="U8" s="35"/>
      <c r="V8" s="35"/>
      <c r="W8" s="75"/>
      <c r="X8" s="35"/>
      <c r="Y8" s="63"/>
      <c r="Z8" s="63"/>
      <c r="AA8" s="63"/>
      <c r="AB8" s="63"/>
      <c r="AC8" s="63"/>
      <c r="AD8" s="63"/>
    </row>
    <row r="9" spans="1:30" x14ac:dyDescent="0.25">
      <c r="A9" s="9"/>
      <c r="B9" s="75"/>
      <c r="C9" s="35"/>
      <c r="D9" s="75"/>
      <c r="E9" s="76"/>
      <c r="G9" s="35"/>
      <c r="H9" s="36"/>
      <c r="I9" s="35"/>
      <c r="J9" s="18"/>
      <c r="K9" s="18"/>
      <c r="L9" s="18"/>
      <c r="M9" s="35"/>
      <c r="N9" s="35"/>
      <c r="O9" s="35"/>
      <c r="P9" s="35"/>
      <c r="Q9" s="35"/>
      <c r="R9" s="35"/>
      <c r="S9" s="35"/>
      <c r="T9" s="35"/>
      <c r="U9" s="35"/>
      <c r="V9" s="35"/>
      <c r="W9" s="75"/>
      <c r="X9" s="35"/>
      <c r="Y9" s="63"/>
      <c r="Z9" s="63"/>
      <c r="AA9" s="63"/>
      <c r="AB9" s="63"/>
      <c r="AC9" s="63"/>
      <c r="AD9" s="63"/>
    </row>
    <row r="10" spans="1:30" x14ac:dyDescent="0.25">
      <c r="A10" s="9"/>
      <c r="B10" s="75"/>
      <c r="C10" s="35"/>
      <c r="D10" s="75"/>
      <c r="E10" s="76"/>
      <c r="G10" s="35"/>
      <c r="H10" s="36"/>
      <c r="I10" s="35"/>
      <c r="J10" s="18"/>
      <c r="K10" s="18"/>
      <c r="L10" s="18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75"/>
      <c r="X10" s="35"/>
      <c r="Y10" s="63"/>
      <c r="Z10" s="63"/>
      <c r="AA10" s="63"/>
      <c r="AB10" s="63"/>
      <c r="AC10" s="63"/>
      <c r="AD10" s="63"/>
    </row>
    <row r="11" spans="1:30" x14ac:dyDescent="0.25">
      <c r="A11" s="9"/>
      <c r="B11" s="75"/>
      <c r="C11" s="35"/>
      <c r="D11" s="75"/>
      <c r="E11" s="76"/>
      <c r="G11" s="35"/>
      <c r="H11" s="36"/>
      <c r="I11" s="35"/>
      <c r="J11" s="18"/>
      <c r="K11" s="18"/>
      <c r="L11" s="18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75"/>
      <c r="X11" s="35"/>
      <c r="Y11" s="63"/>
      <c r="Z11" s="63"/>
      <c r="AA11" s="63"/>
      <c r="AB11" s="63"/>
      <c r="AC11" s="63"/>
      <c r="AD11" s="63"/>
    </row>
    <row r="12" spans="1:30" x14ac:dyDescent="0.25">
      <c r="A12" s="9"/>
      <c r="B12" s="75"/>
      <c r="C12" s="35"/>
      <c r="D12" s="75"/>
      <c r="E12" s="76"/>
      <c r="G12" s="35"/>
      <c r="H12" s="36"/>
      <c r="I12" s="35"/>
      <c r="J12" s="18"/>
      <c r="K12" s="18"/>
      <c r="L12" s="18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75"/>
      <c r="X12" s="35"/>
      <c r="Y12" s="63"/>
      <c r="Z12" s="63"/>
      <c r="AA12" s="63"/>
      <c r="AB12" s="63"/>
      <c r="AC12" s="63"/>
      <c r="AD12" s="63"/>
    </row>
    <row r="13" spans="1:30" x14ac:dyDescent="0.25">
      <c r="A13" s="9"/>
      <c r="B13" s="75"/>
      <c r="C13" s="35"/>
      <c r="D13" s="75"/>
      <c r="E13" s="76"/>
      <c r="G13" s="35"/>
      <c r="H13" s="36"/>
      <c r="I13" s="35"/>
      <c r="J13" s="18"/>
      <c r="K13" s="18"/>
      <c r="L13" s="18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75"/>
      <c r="X13" s="35"/>
      <c r="Y13" s="63"/>
      <c r="Z13" s="63"/>
      <c r="AA13" s="63"/>
      <c r="AB13" s="63"/>
      <c r="AC13" s="63"/>
      <c r="AD13" s="63"/>
    </row>
    <row r="14" spans="1:30" x14ac:dyDescent="0.25">
      <c r="A14" s="9"/>
      <c r="B14" s="75"/>
      <c r="C14" s="35"/>
      <c r="D14" s="75"/>
      <c r="E14" s="76"/>
      <c r="G14" s="35"/>
      <c r="H14" s="36"/>
      <c r="I14" s="35"/>
      <c r="J14" s="18"/>
      <c r="K14" s="18"/>
      <c r="L14" s="18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75"/>
      <c r="X14" s="35"/>
      <c r="Y14" s="63"/>
      <c r="Z14" s="63"/>
      <c r="AA14" s="63"/>
      <c r="AB14" s="63"/>
      <c r="AC14" s="63"/>
      <c r="AD14" s="63"/>
    </row>
    <row r="15" spans="1:30" x14ac:dyDescent="0.25">
      <c r="A15" s="9"/>
      <c r="B15" s="75"/>
      <c r="C15" s="35"/>
      <c r="D15" s="75"/>
      <c r="E15" s="76"/>
      <c r="G15" s="35"/>
      <c r="H15" s="36"/>
      <c r="I15" s="35"/>
      <c r="J15" s="18"/>
      <c r="K15" s="18"/>
      <c r="L15" s="18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75"/>
      <c r="X15" s="35"/>
      <c r="Y15" s="63"/>
      <c r="Z15" s="63"/>
      <c r="AA15" s="63"/>
      <c r="AB15" s="63"/>
      <c r="AC15" s="63"/>
      <c r="AD15" s="63"/>
    </row>
    <row r="16" spans="1:30" x14ac:dyDescent="0.25">
      <c r="A16" s="9"/>
      <c r="B16" s="75"/>
      <c r="C16" s="35"/>
      <c r="D16" s="18"/>
      <c r="E16" s="76"/>
      <c r="F16" s="75"/>
      <c r="G16" s="35"/>
      <c r="H16" s="36"/>
      <c r="I16" s="35"/>
      <c r="J16" s="18"/>
      <c r="K16" s="18"/>
      <c r="L16" s="18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75"/>
      <c r="X16" s="35"/>
      <c r="Y16" s="63"/>
      <c r="Z16" s="63"/>
      <c r="AA16" s="63"/>
      <c r="AB16" s="63"/>
      <c r="AC16" s="63"/>
      <c r="AD16" s="63"/>
    </row>
    <row r="17" spans="1:30" x14ac:dyDescent="0.25">
      <c r="A17" s="9"/>
      <c r="B17" s="75"/>
      <c r="C17" s="35"/>
      <c r="D17" s="75"/>
      <c r="E17" s="76"/>
      <c r="G17" s="35"/>
      <c r="H17" s="36"/>
      <c r="I17" s="35"/>
      <c r="J17" s="18"/>
      <c r="K17" s="18"/>
      <c r="L17" s="18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75"/>
      <c r="X17" s="35"/>
      <c r="Y17" s="63"/>
      <c r="Z17" s="63"/>
      <c r="AA17" s="63"/>
      <c r="AB17" s="63"/>
      <c r="AC17" s="63"/>
      <c r="AD17" s="63"/>
    </row>
    <row r="18" spans="1:30" x14ac:dyDescent="0.25">
      <c r="A18" s="9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63"/>
      <c r="Z18" s="63"/>
      <c r="AA18" s="63"/>
      <c r="AB18" s="63"/>
      <c r="AC18" s="63"/>
      <c r="AD18" s="63"/>
    </row>
    <row r="19" spans="1:30" x14ac:dyDescent="0.25">
      <c r="A19" s="9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63"/>
      <c r="Z19" s="63"/>
      <c r="AA19" s="63"/>
      <c r="AB19" s="63"/>
      <c r="AC19" s="63"/>
      <c r="AD19" s="63"/>
    </row>
    <row r="20" spans="1:30" x14ac:dyDescent="0.25">
      <c r="A20" s="9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63"/>
      <c r="Z20" s="63"/>
      <c r="AA20" s="63"/>
      <c r="AB20" s="63"/>
      <c r="AC20" s="63"/>
      <c r="AD20" s="63"/>
    </row>
    <row r="21" spans="1:30" x14ac:dyDescent="0.25">
      <c r="A21" s="9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63"/>
      <c r="Z21" s="63"/>
      <c r="AA21" s="63"/>
      <c r="AB21" s="63"/>
      <c r="AC21" s="63"/>
      <c r="AD21" s="63"/>
    </row>
    <row r="22" spans="1:30" x14ac:dyDescent="0.25">
      <c r="A22" s="9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63"/>
      <c r="Z22" s="63"/>
      <c r="AA22" s="63"/>
      <c r="AB22" s="63"/>
      <c r="AC22" s="63"/>
      <c r="AD22" s="63"/>
    </row>
    <row r="23" spans="1:30" x14ac:dyDescent="0.25">
      <c r="A23" s="9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63"/>
      <c r="Z23" s="63"/>
      <c r="AA23" s="63"/>
      <c r="AB23" s="63"/>
      <c r="AC23" s="63"/>
      <c r="AD23" s="63"/>
    </row>
    <row r="24" spans="1:30" x14ac:dyDescent="0.25">
      <c r="A24" s="9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63"/>
      <c r="Z24" s="63"/>
      <c r="AA24" s="63"/>
      <c r="AB24" s="63"/>
      <c r="AC24" s="63"/>
      <c r="AD24" s="63"/>
    </row>
    <row r="25" spans="1:30" x14ac:dyDescent="0.25">
      <c r="A25" s="9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63"/>
      <c r="Z25" s="63"/>
      <c r="AA25" s="63"/>
      <c r="AB25" s="63"/>
      <c r="AC25" s="63"/>
      <c r="AD25" s="63"/>
    </row>
    <row r="26" spans="1:30" x14ac:dyDescent="0.25">
      <c r="A26" s="9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63"/>
      <c r="Z26" s="63"/>
      <c r="AA26" s="63"/>
      <c r="AB26" s="63"/>
      <c r="AC26" s="63"/>
      <c r="AD26" s="63"/>
    </row>
    <row r="27" spans="1:30" x14ac:dyDescent="0.25">
      <c r="A27" s="9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63"/>
      <c r="Z27" s="63"/>
      <c r="AA27" s="63"/>
      <c r="AB27" s="63"/>
      <c r="AC27" s="63"/>
      <c r="AD27" s="63"/>
    </row>
    <row r="28" spans="1:30" x14ac:dyDescent="0.25">
      <c r="A28" s="9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63"/>
      <c r="Z28" s="63"/>
      <c r="AA28" s="63"/>
      <c r="AB28" s="63"/>
      <c r="AC28" s="63"/>
      <c r="AD28" s="63"/>
    </row>
    <row r="29" spans="1:30" x14ac:dyDescent="0.25">
      <c r="A29" s="9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63"/>
      <c r="Z29" s="63"/>
      <c r="AA29" s="63"/>
      <c r="AB29" s="63"/>
      <c r="AC29" s="63"/>
      <c r="AD29" s="63"/>
    </row>
    <row r="30" spans="1:30" x14ac:dyDescent="0.25">
      <c r="A30" s="9"/>
      <c r="B30" s="75"/>
      <c r="C30" s="35"/>
      <c r="D30" s="75"/>
      <c r="E30" s="76"/>
      <c r="G30" s="35"/>
      <c r="H30" s="36"/>
      <c r="I30" s="35"/>
      <c r="J30" s="18"/>
      <c r="K30" s="18"/>
      <c r="L30" s="18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75"/>
      <c r="X30" s="35"/>
      <c r="Y30" s="63"/>
      <c r="Z30" s="63"/>
      <c r="AA30" s="63"/>
      <c r="AB30" s="63"/>
      <c r="AC30" s="63"/>
      <c r="AD30" s="63"/>
    </row>
    <row r="31" spans="1:30" x14ac:dyDescent="0.25">
      <c r="A31" s="9"/>
      <c r="B31" s="75"/>
      <c r="C31" s="35"/>
      <c r="D31" s="75"/>
      <c r="E31" s="76"/>
      <c r="G31" s="35"/>
      <c r="H31" s="36"/>
      <c r="I31" s="35"/>
      <c r="J31" s="18"/>
      <c r="K31" s="18"/>
      <c r="L31" s="18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75"/>
      <c r="X31" s="35"/>
      <c r="Y31" s="63"/>
      <c r="Z31" s="63"/>
      <c r="AA31" s="63"/>
      <c r="AB31" s="63"/>
      <c r="AC31" s="63"/>
      <c r="AD31" s="63"/>
    </row>
    <row r="32" spans="1:30" x14ac:dyDescent="0.25">
      <c r="A32" s="9"/>
      <c r="B32" s="75"/>
      <c r="C32" s="35"/>
      <c r="D32" s="75"/>
      <c r="E32" s="76"/>
      <c r="G32" s="35"/>
      <c r="H32" s="36"/>
      <c r="I32" s="35"/>
      <c r="J32" s="18"/>
      <c r="K32" s="18"/>
      <c r="L32" s="18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75"/>
      <c r="X32" s="35"/>
      <c r="Y32" s="63"/>
      <c r="Z32" s="63"/>
      <c r="AA32" s="63"/>
      <c r="AB32" s="63"/>
      <c r="AC32" s="63"/>
      <c r="AD32" s="63"/>
    </row>
    <row r="33" spans="1:30" x14ac:dyDescent="0.25">
      <c r="A33" s="9"/>
      <c r="B33" s="75"/>
      <c r="C33" s="35"/>
      <c r="D33" s="75"/>
      <c r="E33" s="76"/>
      <c r="G33" s="35"/>
      <c r="H33" s="36"/>
      <c r="I33" s="35"/>
      <c r="J33" s="18"/>
      <c r="K33" s="18"/>
      <c r="L33" s="18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75"/>
      <c r="X33" s="35"/>
      <c r="Y33" s="63"/>
      <c r="Z33" s="63"/>
      <c r="AA33" s="63"/>
      <c r="AB33" s="63"/>
      <c r="AC33" s="63"/>
      <c r="AD33" s="63"/>
    </row>
    <row r="34" spans="1:30" x14ac:dyDescent="0.25">
      <c r="A34" s="9"/>
      <c r="B34" s="75"/>
      <c r="C34" s="35"/>
      <c r="D34" s="75"/>
      <c r="E34" s="76"/>
      <c r="G34" s="35"/>
      <c r="H34" s="36"/>
      <c r="I34" s="35"/>
      <c r="J34" s="18"/>
      <c r="K34" s="18"/>
      <c r="L34" s="18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75"/>
      <c r="X34" s="35"/>
      <c r="Y34" s="63"/>
      <c r="Z34" s="63"/>
      <c r="AA34" s="63"/>
      <c r="AB34" s="63"/>
      <c r="AC34" s="63"/>
      <c r="AD34" s="63"/>
    </row>
    <row r="35" spans="1:30" x14ac:dyDescent="0.25">
      <c r="A35" s="9"/>
      <c r="B35" s="75"/>
      <c r="C35" s="35"/>
      <c r="D35" s="75"/>
      <c r="E35" s="76"/>
      <c r="G35" s="35"/>
      <c r="H35" s="36"/>
      <c r="I35" s="35"/>
      <c r="J35" s="18"/>
      <c r="K35" s="18"/>
      <c r="L35" s="18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75"/>
      <c r="X35" s="35"/>
      <c r="Y35" s="63"/>
      <c r="Z35" s="63"/>
      <c r="AA35" s="63"/>
      <c r="AB35" s="63"/>
      <c r="AC35" s="63"/>
      <c r="AD35" s="63"/>
    </row>
    <row r="36" spans="1:30" x14ac:dyDescent="0.25">
      <c r="A36" s="9"/>
      <c r="B36" s="75"/>
      <c r="C36" s="35"/>
      <c r="D36" s="75"/>
      <c r="E36" s="76"/>
      <c r="G36" s="35"/>
      <c r="H36" s="36"/>
      <c r="I36" s="35"/>
      <c r="J36" s="18"/>
      <c r="K36" s="18"/>
      <c r="L36" s="18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75"/>
      <c r="X36" s="35"/>
      <c r="Y36" s="63"/>
      <c r="Z36" s="63"/>
      <c r="AA36" s="63"/>
      <c r="AB36" s="63"/>
      <c r="AC36" s="63"/>
      <c r="AD36" s="63"/>
    </row>
    <row r="37" spans="1:30" x14ac:dyDescent="0.25">
      <c r="A37" s="9"/>
      <c r="B37" s="75"/>
      <c r="C37" s="35"/>
      <c r="D37" s="75"/>
      <c r="E37" s="76"/>
      <c r="G37" s="35"/>
      <c r="H37" s="36"/>
      <c r="I37" s="35"/>
      <c r="J37" s="18"/>
      <c r="K37" s="18"/>
      <c r="L37" s="18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75"/>
      <c r="X37" s="35"/>
      <c r="Y37" s="63"/>
      <c r="Z37" s="63"/>
      <c r="AA37" s="63"/>
      <c r="AB37" s="63"/>
      <c r="AC37" s="63"/>
      <c r="AD37" s="63"/>
    </row>
    <row r="38" spans="1:30" x14ac:dyDescent="0.25">
      <c r="A38" s="9"/>
      <c r="B38" s="75"/>
      <c r="C38" s="35"/>
      <c r="D38" s="75"/>
      <c r="E38" s="76"/>
      <c r="G38" s="35"/>
      <c r="H38" s="36"/>
      <c r="I38" s="35"/>
      <c r="J38" s="18"/>
      <c r="K38" s="18"/>
      <c r="L38" s="18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75"/>
      <c r="X38" s="35"/>
      <c r="Y38" s="63"/>
      <c r="Z38" s="63"/>
      <c r="AA38" s="63"/>
      <c r="AB38" s="63"/>
      <c r="AC38" s="63"/>
      <c r="AD38" s="63"/>
    </row>
    <row r="39" spans="1:30" x14ac:dyDescent="0.25">
      <c r="A39" s="9"/>
      <c r="B39" s="75"/>
      <c r="C39" s="35"/>
      <c r="D39" s="75"/>
      <c r="E39" s="76"/>
      <c r="G39" s="35"/>
      <c r="H39" s="36"/>
      <c r="I39" s="35"/>
      <c r="J39" s="18"/>
      <c r="K39" s="18"/>
      <c r="L39" s="18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75"/>
      <c r="X39" s="35"/>
      <c r="Y39" s="63"/>
      <c r="Z39" s="63"/>
      <c r="AA39" s="63"/>
      <c r="AB39" s="63"/>
      <c r="AC39" s="63"/>
      <c r="AD39" s="63"/>
    </row>
    <row r="40" spans="1:30" x14ac:dyDescent="0.25">
      <c r="A40" s="9"/>
      <c r="B40" s="75"/>
      <c r="C40" s="35"/>
      <c r="D40" s="75"/>
      <c r="E40" s="76"/>
      <c r="G40" s="35"/>
      <c r="H40" s="36"/>
      <c r="I40" s="35"/>
      <c r="J40" s="18"/>
      <c r="K40" s="18"/>
      <c r="L40" s="18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75"/>
      <c r="X40" s="35"/>
      <c r="Y40" s="63"/>
      <c r="Z40" s="63"/>
      <c r="AA40" s="63"/>
      <c r="AB40" s="63"/>
      <c r="AC40" s="63"/>
      <c r="AD40" s="63"/>
    </row>
    <row r="41" spans="1:30" x14ac:dyDescent="0.25">
      <c r="A41" s="9"/>
      <c r="B41" s="75"/>
      <c r="C41" s="35"/>
      <c r="D41" s="75"/>
      <c r="E41" s="76"/>
      <c r="G41" s="35"/>
      <c r="H41" s="36"/>
      <c r="I41" s="35"/>
      <c r="J41" s="18"/>
      <c r="K41" s="18"/>
      <c r="L41" s="18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75"/>
      <c r="X41" s="35"/>
      <c r="Y41" s="63"/>
      <c r="Z41" s="63"/>
      <c r="AA41" s="63"/>
      <c r="AB41" s="63"/>
      <c r="AC41" s="63"/>
      <c r="AD41" s="63"/>
    </row>
    <row r="42" spans="1:30" x14ac:dyDescent="0.25">
      <c r="A42" s="9"/>
      <c r="B42" s="75"/>
      <c r="C42" s="35"/>
      <c r="D42" s="75"/>
      <c r="E42" s="75"/>
      <c r="F42" s="18"/>
      <c r="G42" s="35"/>
      <c r="H42" s="36"/>
      <c r="I42" s="35"/>
      <c r="J42" s="18"/>
      <c r="K42" s="18"/>
      <c r="L42" s="18"/>
      <c r="M42" s="18"/>
      <c r="N42" s="37"/>
      <c r="O42" s="37"/>
      <c r="P42" s="18"/>
      <c r="Q42" s="18"/>
      <c r="R42" s="18"/>
      <c r="S42" s="18"/>
      <c r="T42" s="18"/>
      <c r="U42" s="18"/>
      <c r="V42" s="18"/>
      <c r="W42" s="75"/>
      <c r="X42" s="18"/>
      <c r="Y42" s="63"/>
      <c r="Z42" s="63"/>
      <c r="AA42" s="63"/>
      <c r="AB42" s="63"/>
      <c r="AC42" s="63"/>
      <c r="AD42" s="63"/>
    </row>
    <row r="43" spans="1:30" x14ac:dyDescent="0.25">
      <c r="A43" s="9"/>
      <c r="B43" s="75"/>
      <c r="C43" s="35"/>
      <c r="D43" s="75"/>
      <c r="E43" s="75"/>
      <c r="F43" s="18"/>
      <c r="G43" s="35"/>
      <c r="H43" s="36"/>
      <c r="I43" s="35"/>
      <c r="J43" s="18"/>
      <c r="K43" s="18"/>
      <c r="L43" s="18"/>
      <c r="M43" s="18"/>
      <c r="N43" s="37"/>
      <c r="O43" s="37"/>
      <c r="P43" s="18"/>
      <c r="Q43" s="18"/>
      <c r="R43" s="18"/>
      <c r="S43" s="18"/>
      <c r="T43" s="18"/>
      <c r="U43" s="18"/>
      <c r="V43" s="18"/>
      <c r="W43" s="75"/>
      <c r="X43" s="18"/>
      <c r="Y43" s="63"/>
      <c r="Z43" s="63"/>
      <c r="AA43" s="63"/>
      <c r="AB43" s="63"/>
      <c r="AC43" s="63"/>
      <c r="AD43" s="63"/>
    </row>
    <row r="44" spans="1:30" x14ac:dyDescent="0.25">
      <c r="A44" s="9"/>
      <c r="B44" s="75"/>
      <c r="C44" s="35"/>
      <c r="D44" s="75"/>
      <c r="E44" s="75"/>
      <c r="F44" s="18"/>
      <c r="G44" s="35"/>
      <c r="H44" s="36"/>
      <c r="I44" s="35"/>
      <c r="J44" s="18"/>
      <c r="K44" s="18"/>
      <c r="L44" s="18"/>
      <c r="M44" s="18"/>
      <c r="N44" s="37"/>
      <c r="O44" s="37"/>
      <c r="P44" s="18"/>
      <c r="Q44" s="18"/>
      <c r="R44" s="18"/>
      <c r="S44" s="18"/>
      <c r="T44" s="18"/>
      <c r="U44" s="18"/>
      <c r="V44" s="18"/>
      <c r="W44" s="75"/>
      <c r="X44" s="18"/>
      <c r="Y44" s="63"/>
      <c r="Z44" s="63"/>
      <c r="AA44" s="63"/>
      <c r="AB44" s="63"/>
      <c r="AC44" s="63"/>
      <c r="AD44" s="63"/>
    </row>
    <row r="45" spans="1:30" x14ac:dyDescent="0.25">
      <c r="A45" s="9"/>
      <c r="B45" s="75"/>
      <c r="C45" s="35"/>
      <c r="D45" s="75"/>
      <c r="E45" s="75"/>
      <c r="F45" s="18"/>
      <c r="G45" s="35"/>
      <c r="H45" s="36"/>
      <c r="I45" s="35"/>
      <c r="J45" s="18"/>
      <c r="K45" s="18"/>
      <c r="L45" s="18"/>
      <c r="M45" s="18"/>
      <c r="N45" s="37"/>
      <c r="O45" s="37"/>
      <c r="P45" s="18"/>
      <c r="Q45" s="18"/>
      <c r="R45" s="18"/>
      <c r="S45" s="18"/>
      <c r="T45" s="18"/>
      <c r="U45" s="18"/>
      <c r="V45" s="18"/>
      <c r="W45" s="75"/>
      <c r="X45" s="18"/>
      <c r="Y45" s="63"/>
      <c r="Z45" s="63"/>
      <c r="AA45" s="63"/>
      <c r="AB45" s="63"/>
      <c r="AC45" s="63"/>
      <c r="AD45" s="63"/>
    </row>
    <row r="46" spans="1:30" x14ac:dyDescent="0.25">
      <c r="A46" s="9"/>
      <c r="B46" s="75"/>
      <c r="C46" s="35"/>
      <c r="D46" s="75"/>
      <c r="E46" s="75"/>
      <c r="F46" s="18"/>
      <c r="G46" s="35"/>
      <c r="H46" s="36"/>
      <c r="I46" s="35"/>
      <c r="J46" s="18"/>
      <c r="K46" s="18"/>
      <c r="L46" s="18"/>
      <c r="M46" s="18"/>
      <c r="N46" s="37"/>
      <c r="O46" s="37"/>
      <c r="P46" s="18"/>
      <c r="Q46" s="18"/>
      <c r="R46" s="18"/>
      <c r="S46" s="18"/>
      <c r="T46" s="18"/>
      <c r="U46" s="18"/>
      <c r="V46" s="18"/>
      <c r="W46" s="75"/>
      <c r="X46" s="18"/>
      <c r="Y46" s="63"/>
      <c r="Z46" s="63"/>
      <c r="AA46" s="63"/>
      <c r="AB46" s="63"/>
      <c r="AC46" s="63"/>
      <c r="AD46" s="63"/>
    </row>
    <row r="47" spans="1:30" x14ac:dyDescent="0.25">
      <c r="A47" s="9"/>
      <c r="B47" s="75"/>
      <c r="C47" s="35"/>
      <c r="D47" s="75"/>
      <c r="E47" s="75"/>
      <c r="F47" s="18"/>
      <c r="G47" s="35"/>
      <c r="H47" s="36"/>
      <c r="I47" s="35"/>
      <c r="J47" s="18"/>
      <c r="K47" s="18"/>
      <c r="L47" s="18"/>
      <c r="M47" s="18"/>
      <c r="N47" s="37"/>
      <c r="O47" s="37"/>
      <c r="P47" s="18"/>
      <c r="Q47" s="18"/>
      <c r="R47" s="18"/>
      <c r="S47" s="18"/>
      <c r="T47" s="18"/>
      <c r="U47" s="18"/>
      <c r="V47" s="18"/>
      <c r="W47" s="75"/>
      <c r="X47" s="18"/>
      <c r="Y47" s="63"/>
      <c r="Z47" s="63"/>
      <c r="AA47" s="63"/>
      <c r="AB47" s="63"/>
      <c r="AC47" s="63"/>
      <c r="AD47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2018-11-14T17:49:33Z</dcterms:modified>
</cp:coreProperties>
</file>