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F15" i="5" s="1"/>
  <c r="F17" i="5" s="1"/>
  <c r="E11" i="5"/>
  <c r="E15" i="5" s="1"/>
  <c r="E17" i="5" s="1"/>
  <c r="H17" i="5" l="1"/>
  <c r="K16" i="5"/>
  <c r="K17" i="5" s="1"/>
  <c r="J17" i="5" s="1"/>
  <c r="O17" i="5"/>
  <c r="O16" i="5"/>
  <c r="N17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<sst xmlns="http://schemas.openxmlformats.org/spreadsheetml/2006/main" count="80" uniqueCount="35">
  <si>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</si>
  <si>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</si>
  <si>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</si>
  <si>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</si>
  <si>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</si>
  <si>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</si>
  <si>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</si>
  <si>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</si>
  <si>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</si>
  <si>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</si>
  <si>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</si>
  <si>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</si>
  <si>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</si>
  <si>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</si>
  <si>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</si>
  <si>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</si>
  <si>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</si>
  <si>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</si>
  <si>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</si>
  <si>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</si>
  <si>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</si>
  <si>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</si>
  <si>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</si>
  <si>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</si>
  <si>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ToPo = Tohmajärven Pomppu  (1991)</t>
  </si>
  <si>
    <t>Jarmo Timonen</t>
  </si>
  <si>
    <t>5.</t>
  </si>
  <si>
    <t>KiPa  2</t>
  </si>
  <si>
    <t>1.</t>
  </si>
  <si>
    <t>7.</t>
  </si>
  <si>
    <t>ToPo</t>
  </si>
  <si>
    <t>4.</t>
  </si>
  <si>
    <t>6.</t>
  </si>
  <si>
    <t>28.4.1978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</si>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</sst>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0.33329999999999999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7">
        <v>0</v>
      </c>
      <c r="AG5" s="68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16</v>
      </c>
      <c r="AB6" s="12">
        <v>0</v>
      </c>
      <c r="AC6" s="12">
        <v>8</v>
      </c>
      <c r="AD6" s="12">
        <v>0</v>
      </c>
      <c r="AE6" s="12">
        <v>25</v>
      </c>
      <c r="AF6" s="67">
        <v>0.4032</v>
      </c>
      <c r="AG6" s="68">
        <v>62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26</v>
      </c>
      <c r="Z8" s="1" t="s">
        <v>30</v>
      </c>
      <c r="AA8" s="12">
        <v>2</v>
      </c>
      <c r="AB8" s="12">
        <v>0</v>
      </c>
      <c r="AC8" s="12">
        <v>1</v>
      </c>
      <c r="AD8" s="12">
        <v>1</v>
      </c>
      <c r="AE8" s="12">
        <v>2</v>
      </c>
      <c r="AF8" s="67">
        <v>0.5</v>
      </c>
      <c r="AG8" s="68">
        <v>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31</v>
      </c>
      <c r="Z9" s="1" t="s">
        <v>30</v>
      </c>
      <c r="AA9" s="12">
        <v>3</v>
      </c>
      <c r="AB9" s="12">
        <v>0</v>
      </c>
      <c r="AC9" s="12">
        <v>5</v>
      </c>
      <c r="AD9" s="12">
        <v>0</v>
      </c>
      <c r="AE9" s="12">
        <v>7</v>
      </c>
      <c r="AF9" s="67">
        <v>0.5</v>
      </c>
      <c r="AG9" s="68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32</v>
      </c>
      <c r="Z10" s="1" t="s">
        <v>30</v>
      </c>
      <c r="AA10" s="12">
        <v>5</v>
      </c>
      <c r="AB10" s="12">
        <v>0</v>
      </c>
      <c r="AC10" s="12">
        <v>3</v>
      </c>
      <c r="AD10" s="12">
        <v>1</v>
      </c>
      <c r="AE10" s="12">
        <v>7</v>
      </c>
      <c r="AF10" s="67">
        <v>0.25919999999999999</v>
      </c>
      <c r="AG10" s="68">
        <v>27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28</v>
      </c>
      <c r="AB11" s="36">
        <f>SUM(AB4:AB10)</f>
        <v>0</v>
      </c>
      <c r="AC11" s="36">
        <f>SUM(AC4:AC10)</f>
        <v>17</v>
      </c>
      <c r="AD11" s="36">
        <f>SUM(AD4:AD10)</f>
        <v>2</v>
      </c>
      <c r="AE11" s="36">
        <f>SUM(AE4:AE10)</f>
        <v>42</v>
      </c>
      <c r="AF11" s="37">
        <f>PRODUCT(AE11/AG11)</f>
        <v>0.3783783783783784</v>
      </c>
      <c r="AG11" s="21">
        <f>SUM(AG4:AG10)</f>
        <v>111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28</v>
      </c>
      <c r="F16" s="47">
        <f>PRODUCT(AB11+AN11)</f>
        <v>0</v>
      </c>
      <c r="G16" s="47">
        <f>PRODUCT(AC11+AO11)</f>
        <v>17</v>
      </c>
      <c r="H16" s="47">
        <f>PRODUCT(AD11+AP11)</f>
        <v>2</v>
      </c>
      <c r="I16" s="47">
        <f>PRODUCT(AE11+AQ11)</f>
        <v>42</v>
      </c>
      <c r="J16" s="60">
        <f>PRODUCT(I16/K16)</f>
        <v>0.3783783783783784</v>
      </c>
      <c r="K16" s="10">
        <f>PRODUCT(AG11+AS11)</f>
        <v>111</v>
      </c>
      <c r="L16" s="53">
        <f>PRODUCT((F16+G16)/E16)</f>
        <v>0.6071428571428571</v>
      </c>
      <c r="M16" s="53">
        <f>PRODUCT(H16/E16)</f>
        <v>7.1428571428571425E-2</v>
      </c>
      <c r="N16" s="53">
        <f>PRODUCT((F16+G16+H16)/E16)</f>
        <v>0.6785714285714286</v>
      </c>
      <c r="O16" s="53">
        <f>PRODUCT(I16/E16)</f>
        <v>1.5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28</v>
      </c>
      <c r="F17" s="47">
        <f t="shared" ref="F17:I17" si="0">SUM(F14:F16)</f>
        <v>0</v>
      </c>
      <c r="G17" s="47">
        <f t="shared" si="0"/>
        <v>17</v>
      </c>
      <c r="H17" s="47">
        <f t="shared" si="0"/>
        <v>2</v>
      </c>
      <c r="I17" s="47">
        <f t="shared" si="0"/>
        <v>42</v>
      </c>
      <c r="J17" s="60">
        <f>PRODUCT(I17/K17)</f>
        <v>0.3783783783783784</v>
      </c>
      <c r="K17" s="16">
        <f>SUM(K14:K16)</f>
        <v>111</v>
      </c>
      <c r="L17" s="53">
        <f>PRODUCT((F17+G17)/E17)</f>
        <v>0.6071428571428571</v>
      </c>
      <c r="M17" s="53">
        <f>PRODUCT(H17/E17)</f>
        <v>7.1428571428571425E-2</v>
      </c>
      <c r="N17" s="53">
        <f>PRODUCT((F17+G17+H17)/E17)</f>
        <v>0.6785714285714286</v>
      </c>
      <c r="O17" s="53">
        <f>PRODUCT(I17/E17)</f>
        <v>1.5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2018-11-26T19:54:55Z</dcterms:modified>
</cp:coreProperties>
</file>