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5" i="4" l="1"/>
  <c r="N25" i="4"/>
  <c r="M25" i="4"/>
  <c r="L25" i="4"/>
  <c r="O24" i="4"/>
  <c r="N24" i="4"/>
  <c r="M24" i="4"/>
  <c r="L24" i="4"/>
  <c r="K24" i="4"/>
  <c r="AS21" i="4"/>
  <c r="AQ21" i="4"/>
  <c r="AR21" i="4" s="1"/>
  <c r="AP21" i="4"/>
  <c r="AO21" i="4"/>
  <c r="G26" i="4" s="1"/>
  <c r="AN21" i="4"/>
  <c r="AM21" i="4"/>
  <c r="E26" i="4" s="1"/>
  <c r="AG21" i="4"/>
  <c r="AF21" i="4"/>
  <c r="AE21" i="4"/>
  <c r="AD21" i="4"/>
  <c r="H26" i="4" s="1"/>
  <c r="M26" i="4" s="1"/>
  <c r="AC21" i="4"/>
  <c r="AB21" i="4"/>
  <c r="F26" i="4" s="1"/>
  <c r="AA21" i="4"/>
  <c r="W21" i="4"/>
  <c r="U21" i="4"/>
  <c r="T21" i="4"/>
  <c r="S21" i="4"/>
  <c r="R21" i="4"/>
  <c r="Q21" i="4"/>
  <c r="K21" i="4"/>
  <c r="K25" i="4" s="1"/>
  <c r="I21" i="4"/>
  <c r="I25" i="4" s="1"/>
  <c r="H21" i="4"/>
  <c r="H25" i="4" s="1"/>
  <c r="H27" i="4" s="1"/>
  <c r="G21" i="4"/>
  <c r="G25" i="4" s="1"/>
  <c r="F21" i="4"/>
  <c r="F25" i="4" s="1"/>
  <c r="F27" i="4" s="1"/>
  <c r="E21" i="4"/>
  <c r="E25" i="4" s="1"/>
  <c r="E27" i="4" l="1"/>
  <c r="K26" i="4"/>
  <c r="K27" i="4" s="1"/>
  <c r="M27" i="4"/>
  <c r="N26" i="4"/>
  <c r="L26" i="4"/>
  <c r="G27" i="4"/>
  <c r="L27" i="4" s="1"/>
  <c r="I26" i="4"/>
  <c r="I27" i="4" s="1"/>
  <c r="AB22" i="1"/>
  <c r="AA22" i="1"/>
  <c r="Z22" i="1"/>
  <c r="Y22" i="1"/>
  <c r="X22" i="1"/>
  <c r="W22" i="1"/>
  <c r="T22" i="1"/>
  <c r="S22" i="1"/>
  <c r="R22" i="1"/>
  <c r="Q22" i="1"/>
  <c r="P22" i="1"/>
  <c r="N27" i="4" l="1"/>
  <c r="O27" i="4"/>
  <c r="J26" i="4"/>
  <c r="O26" i="4"/>
</calcChain>
</file>

<file path=xl/sharedStrings.xml><?xml version="1.0" encoding="utf-8"?>
<sst xmlns="http://schemas.openxmlformats.org/spreadsheetml/2006/main" count="267" uniqueCount="104">
  <si>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</si>
  <si>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</si>
  <si>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</si>
  <si>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</si>
  <si>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</si>
  <si>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</si>
  <si>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</si>
  <si>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</si>
  <si>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</si>
  <si>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</si>
  <si>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</si>
  <si>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</si>
  <si>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</si>
  <si>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</si>
  <si>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</si>
  <si>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</si>
  <si>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</si>
  <si>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</si>
  <si>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</si>
  <si>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</si>
  <si>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</si>
  <si>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</si>
  <si>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</si>
  <si>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</si>
  <si>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</si>
  <si>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</si>
  <si>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</si>
  <si>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</si>
  <si>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</si>
  <si>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</si>
  <si>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</si>
  <si>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</si>
  <si>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</si>
  <si>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</si>
  <si>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Tikkanen</t>
  </si>
  <si>
    <t>13.</t>
  </si>
  <si>
    <t>MuPS</t>
  </si>
  <si>
    <t>14.</t>
  </si>
  <si>
    <t>6.</t>
  </si>
  <si>
    <t>OsVa</t>
  </si>
  <si>
    <t>ykköspesis</t>
  </si>
  <si>
    <t>1.</t>
  </si>
  <si>
    <t>2.</t>
  </si>
  <si>
    <t>Seurat</t>
  </si>
  <si>
    <t>MuPS = Muhoksen Pallo-Salamat  (1969)</t>
  </si>
  <si>
    <t>OsVa = Oulunsalon Vasama  (1910)</t>
  </si>
  <si>
    <t>9.6.1970</t>
  </si>
  <si>
    <t>01.09. 1990  MuPS - KiPa  13-4</t>
  </si>
  <si>
    <t xml:space="preserve">  20 v   2 kk 23 pv</t>
  </si>
  <si>
    <t>YKKÖSPESIS</t>
  </si>
  <si>
    <t>12.</t>
  </si>
  <si>
    <t>YK</t>
  </si>
  <si>
    <t>ykkössarja</t>
  </si>
  <si>
    <t>YK = Ylivieskan Kuula  (1909)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</si>
  <si>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</si>
  <si>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</si>
  <si>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</si>
  <si>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</si>
  <si>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</si>
  <si>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</si>
  <si>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</si>
  <si>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</si>
  <si>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</si>
  <si>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</si>
  <si>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</si>
  <si>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</si>
  <si>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</si>
  <si>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</si>
  <si>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>Länsi</t>
  </si>
  <si>
    <t>Reijo Kiventöyry</t>
  </si>
  <si>
    <t>B-POJAT</t>
  </si>
  <si>
    <t>11.07. 1987  Harjavalta</t>
  </si>
  <si>
    <t xml:space="preserve">  12-8</t>
  </si>
  <si>
    <t>Pentti Anttila</t>
  </si>
  <si>
    <t xml:space="preserve"> ITÄ - LÄNSI - KORTTI</t>
  </si>
  <si>
    <t>22-2</t>
  </si>
  <si>
    <t>jok</t>
  </si>
  <si>
    <t xml:space="preserve"> Arvo-ottelut</t>
  </si>
  <si>
    <t>Mitalit</t>
  </si>
  <si>
    <t>hSM</t>
  </si>
  <si>
    <t>Lyöty</t>
  </si>
  <si>
    <t>Tuotu</t>
  </si>
  <si>
    <t>2/4</t>
  </si>
  <si>
    <t>1/2</t>
  </si>
  <si>
    <t>0/1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</si>
  <si>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</si>
  <si>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</si>
  <si>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</si>
  <si>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</si>
  <si>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</si>
  <si>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</si>
  <si>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</si>
  <si>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</si>
  <si>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</si>
  <si>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</si>
  <si>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SiKi = Simon Kiri  (1926)</t>
  </si>
  <si>
    <t>8.</t>
  </si>
  <si>
    <t>SiKi</t>
  </si>
  <si>
    <t>3.</t>
  </si>
  <si>
    <t>5.</t>
  </si>
  <si>
    <t>4.</t>
  </si>
  <si>
    <t>7.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</si>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</sst>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8" fillId="5" borderId="2" xfId="0" applyFont="1" applyFill="1" applyBorder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6" fontId="3" fillId="2" borderId="0" xfId="0" applyNumberFormat="1" applyFont="1" applyFill="1"/>
    <xf numFmtId="0" fontId="3" fillId="7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0" customWidth="1"/>
    <col min="16" max="20" width="5.7109375" style="77" customWidth="1"/>
    <col min="21" max="21" width="8.7109375" style="77" customWidth="1"/>
    <col min="22" max="22" width="0.7109375" style="30" customWidth="1"/>
    <col min="23" max="27" width="5.7109375" style="77" customWidth="1"/>
    <col min="28" max="28" width="8.7109375" style="77" customWidth="1"/>
    <col min="29" max="29" width="0.7109375" style="30" customWidth="1"/>
    <col min="30" max="35" width="5.7109375" style="77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3"/>
      <c r="W2" s="22" t="s">
        <v>16</v>
      </c>
      <c r="X2" s="14"/>
      <c r="Y2" s="14"/>
      <c r="Z2" s="14"/>
      <c r="AA2" s="14"/>
      <c r="AB2" s="14"/>
      <c r="AC2" s="113"/>
      <c r="AD2" s="22" t="s">
        <v>77</v>
      </c>
      <c r="AE2" s="14"/>
      <c r="AF2" s="14"/>
      <c r="AG2" s="20"/>
      <c r="AH2" s="14" t="s">
        <v>78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1990</v>
      </c>
      <c r="C4" s="25" t="s">
        <v>42</v>
      </c>
      <c r="D4" s="26" t="s">
        <v>36</v>
      </c>
      <c r="E4" s="25"/>
      <c r="F4" s="27" t="s">
        <v>52</v>
      </c>
      <c r="G4" s="79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6">
        <v>3</v>
      </c>
      <c r="X4" s="36">
        <v>2</v>
      </c>
      <c r="Y4" s="36">
        <v>1</v>
      </c>
      <c r="Z4" s="36">
        <v>2</v>
      </c>
      <c r="AA4" s="36">
        <v>11</v>
      </c>
      <c r="AB4" s="67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1991</v>
      </c>
      <c r="C5" s="25" t="s">
        <v>42</v>
      </c>
      <c r="D5" s="34" t="s">
        <v>36</v>
      </c>
      <c r="E5" s="25"/>
      <c r="F5" s="27" t="s">
        <v>52</v>
      </c>
      <c r="G5" s="79"/>
      <c r="H5" s="28"/>
      <c r="I5" s="25"/>
      <c r="J5" s="25"/>
      <c r="K5" s="25"/>
      <c r="L5" s="25"/>
      <c r="M5" s="25"/>
      <c r="N5" s="35"/>
      <c r="O5" s="24"/>
      <c r="P5" s="31"/>
      <c r="Q5" s="31"/>
      <c r="R5" s="31"/>
      <c r="S5" s="31"/>
      <c r="T5" s="31"/>
      <c r="U5" s="31"/>
      <c r="V5" s="24"/>
      <c r="W5" s="36">
        <v>3</v>
      </c>
      <c r="X5" s="36">
        <v>0</v>
      </c>
      <c r="Y5" s="36">
        <v>1</v>
      </c>
      <c r="Z5" s="36">
        <v>1</v>
      </c>
      <c r="AA5" s="36">
        <v>8</v>
      </c>
      <c r="AB5" s="67">
        <v>0.32</v>
      </c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1992</v>
      </c>
      <c r="C6" s="25" t="s">
        <v>41</v>
      </c>
      <c r="D6" s="34" t="s">
        <v>36</v>
      </c>
      <c r="E6" s="25"/>
      <c r="F6" s="27" t="s">
        <v>40</v>
      </c>
      <c r="G6" s="79"/>
      <c r="H6" s="28"/>
      <c r="I6" s="25"/>
      <c r="J6" s="25"/>
      <c r="K6" s="25"/>
      <c r="L6" s="25"/>
      <c r="M6" s="25"/>
      <c r="N6" s="35"/>
      <c r="O6" s="24"/>
      <c r="P6" s="31"/>
      <c r="Q6" s="31"/>
      <c r="R6" s="31"/>
      <c r="S6" s="31"/>
      <c r="T6" s="31"/>
      <c r="U6" s="31"/>
      <c r="V6" s="24"/>
      <c r="W6" s="36"/>
      <c r="X6" s="36"/>
      <c r="Y6" s="36"/>
      <c r="Z6" s="36"/>
      <c r="AA6" s="36"/>
      <c r="AB6" s="67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1993</v>
      </c>
      <c r="C7" s="31" t="s">
        <v>35</v>
      </c>
      <c r="D7" s="37" t="s">
        <v>36</v>
      </c>
      <c r="E7" s="31">
        <v>27</v>
      </c>
      <c r="F7" s="31">
        <v>2</v>
      </c>
      <c r="G7" s="31">
        <v>12</v>
      </c>
      <c r="H7" s="31">
        <v>11</v>
      </c>
      <c r="I7" s="31">
        <v>88</v>
      </c>
      <c r="J7" s="31">
        <v>17</v>
      </c>
      <c r="K7" s="31">
        <v>21</v>
      </c>
      <c r="L7" s="31">
        <v>36</v>
      </c>
      <c r="M7" s="31">
        <v>14</v>
      </c>
      <c r="N7" s="38">
        <v>0.42699999999999999</v>
      </c>
      <c r="O7" s="30"/>
      <c r="P7" s="31"/>
      <c r="Q7" s="31"/>
      <c r="R7" s="31"/>
      <c r="S7" s="31"/>
      <c r="T7" s="31"/>
      <c r="U7" s="31"/>
      <c r="V7" s="30"/>
      <c r="W7" s="36">
        <v>5</v>
      </c>
      <c r="X7" s="36">
        <v>1</v>
      </c>
      <c r="Y7" s="36">
        <v>2</v>
      </c>
      <c r="Z7" s="36">
        <v>2</v>
      </c>
      <c r="AA7" s="36">
        <v>16</v>
      </c>
      <c r="AB7" s="67">
        <v>0.4</v>
      </c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1994</v>
      </c>
      <c r="C8" s="31" t="s">
        <v>37</v>
      </c>
      <c r="D8" s="37" t="s">
        <v>36</v>
      </c>
      <c r="E8" s="31">
        <v>16</v>
      </c>
      <c r="F8" s="31">
        <v>0</v>
      </c>
      <c r="G8" s="31">
        <v>20</v>
      </c>
      <c r="H8" s="31">
        <v>9</v>
      </c>
      <c r="I8" s="31">
        <v>66</v>
      </c>
      <c r="J8" s="31">
        <v>13</v>
      </c>
      <c r="K8" s="31">
        <v>12</v>
      </c>
      <c r="L8" s="31">
        <v>21</v>
      </c>
      <c r="M8" s="31">
        <v>20</v>
      </c>
      <c r="N8" s="38">
        <v>0.504</v>
      </c>
      <c r="O8" s="30"/>
      <c r="P8" s="31"/>
      <c r="Q8" s="31"/>
      <c r="R8" s="31"/>
      <c r="S8" s="31"/>
      <c r="T8" s="31"/>
      <c r="U8" s="31"/>
      <c r="V8" s="30"/>
      <c r="W8" s="36">
        <v>17</v>
      </c>
      <c r="X8" s="36">
        <v>0</v>
      </c>
      <c r="Y8" s="36">
        <v>6</v>
      </c>
      <c r="Z8" s="36">
        <v>8</v>
      </c>
      <c r="AA8" s="36">
        <v>50</v>
      </c>
      <c r="AB8" s="67">
        <v>0.42</v>
      </c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1995</v>
      </c>
      <c r="C9" s="25" t="s">
        <v>50</v>
      </c>
      <c r="D9" s="34" t="s">
        <v>51</v>
      </c>
      <c r="E9" s="25"/>
      <c r="F9" s="27" t="s">
        <v>40</v>
      </c>
      <c r="G9" s="79"/>
      <c r="H9" s="28"/>
      <c r="I9" s="25"/>
      <c r="J9" s="25"/>
      <c r="K9" s="25"/>
      <c r="L9" s="25"/>
      <c r="M9" s="25"/>
      <c r="N9" s="29"/>
      <c r="O9" s="30"/>
      <c r="P9" s="31"/>
      <c r="Q9" s="31"/>
      <c r="R9" s="32"/>
      <c r="S9" s="31"/>
      <c r="T9" s="31"/>
      <c r="U9" s="31"/>
      <c r="V9" s="30"/>
      <c r="W9" s="36"/>
      <c r="X9" s="36"/>
      <c r="Y9" s="36"/>
      <c r="Z9" s="36"/>
      <c r="AA9" s="36"/>
      <c r="AB9" s="67"/>
      <c r="AC9" s="30"/>
      <c r="AD9" s="31"/>
      <c r="AE9" s="2"/>
      <c r="AF9" s="39"/>
      <c r="AG9" s="32"/>
      <c r="AH9" s="33"/>
      <c r="AI9" s="31"/>
      <c r="AJ9" s="9"/>
    </row>
    <row r="10" spans="1:36" s="23" customFormat="1" ht="15" customHeight="1" x14ac:dyDescent="0.25">
      <c r="A10" s="9"/>
      <c r="B10" s="31">
        <v>1996</v>
      </c>
      <c r="C10" s="31"/>
      <c r="D10" s="37"/>
      <c r="E10" s="31"/>
      <c r="F10" s="31"/>
      <c r="G10" s="31"/>
      <c r="H10" s="31"/>
      <c r="I10" s="31"/>
      <c r="J10" s="31"/>
      <c r="K10" s="31"/>
      <c r="L10" s="31"/>
      <c r="M10" s="31"/>
      <c r="N10" s="38"/>
      <c r="O10" s="30"/>
      <c r="P10" s="31"/>
      <c r="Q10" s="31"/>
      <c r="R10" s="31"/>
      <c r="S10" s="31"/>
      <c r="T10" s="31"/>
      <c r="U10" s="31"/>
      <c r="V10" s="30"/>
      <c r="W10" s="36"/>
      <c r="X10" s="36"/>
      <c r="Y10" s="36"/>
      <c r="Z10" s="36"/>
      <c r="AA10" s="36"/>
      <c r="AB10" s="67"/>
      <c r="AC10" s="30"/>
      <c r="AD10" s="31"/>
      <c r="AE10" s="31"/>
      <c r="AF10" s="32"/>
      <c r="AG10" s="32"/>
      <c r="AH10" s="33"/>
      <c r="AI10" s="31"/>
      <c r="AJ10" s="9"/>
    </row>
    <row r="11" spans="1:36" s="23" customFormat="1" ht="15" customHeight="1" x14ac:dyDescent="0.25">
      <c r="A11" s="9"/>
      <c r="B11" s="25">
        <v>1997</v>
      </c>
      <c r="C11" s="25" t="s">
        <v>38</v>
      </c>
      <c r="D11" s="26" t="s">
        <v>39</v>
      </c>
      <c r="E11" s="25"/>
      <c r="F11" s="27" t="s">
        <v>40</v>
      </c>
      <c r="G11" s="79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36"/>
      <c r="X11" s="36"/>
      <c r="Y11" s="36"/>
      <c r="Z11" s="36"/>
      <c r="AA11" s="36"/>
      <c r="AB11" s="67"/>
      <c r="AC11" s="30"/>
      <c r="AD11" s="31"/>
      <c r="AE11" s="31"/>
      <c r="AF11" s="32"/>
      <c r="AG11" s="32"/>
      <c r="AH11" s="33"/>
      <c r="AI11" s="31"/>
      <c r="AJ11" s="9"/>
    </row>
    <row r="12" spans="1:36" s="23" customFormat="1" ht="15" customHeight="1" x14ac:dyDescent="0.25">
      <c r="A12" s="9"/>
      <c r="B12" s="31" t="s">
        <v>102</v>
      </c>
      <c r="C12" s="31"/>
      <c r="D12" s="37"/>
      <c r="E12" s="31"/>
      <c r="F12" s="2"/>
      <c r="G12" s="33"/>
      <c r="H12" s="32"/>
      <c r="I12" s="31"/>
      <c r="J12" s="31"/>
      <c r="K12" s="31"/>
      <c r="L12" s="31"/>
      <c r="M12" s="31"/>
      <c r="N12" s="38"/>
      <c r="O12" s="30"/>
      <c r="P12" s="31"/>
      <c r="Q12" s="31"/>
      <c r="R12" s="31"/>
      <c r="S12" s="31"/>
      <c r="T12" s="31"/>
      <c r="U12" s="31"/>
      <c r="V12" s="30"/>
      <c r="W12" s="36"/>
      <c r="X12" s="36"/>
      <c r="Y12" s="36"/>
      <c r="Z12" s="36"/>
      <c r="AA12" s="36"/>
      <c r="AB12" s="67"/>
      <c r="AC12" s="30"/>
      <c r="AD12" s="31"/>
      <c r="AE12" s="31"/>
      <c r="AF12" s="32"/>
      <c r="AG12" s="32"/>
      <c r="AH12" s="33"/>
      <c r="AI12" s="31"/>
      <c r="AJ12" s="9"/>
    </row>
    <row r="13" spans="1:36" s="23" customFormat="1" ht="15" customHeight="1" x14ac:dyDescent="0.25">
      <c r="A13" s="9"/>
      <c r="B13" s="168">
        <v>2001</v>
      </c>
      <c r="C13" s="168" t="s">
        <v>96</v>
      </c>
      <c r="D13" s="169" t="s">
        <v>97</v>
      </c>
      <c r="E13" s="168"/>
      <c r="F13" s="160" t="s">
        <v>103</v>
      </c>
      <c r="G13" s="161"/>
      <c r="H13" s="162"/>
      <c r="I13" s="168"/>
      <c r="J13" s="168"/>
      <c r="K13" s="168"/>
      <c r="L13" s="168"/>
      <c r="M13" s="168"/>
      <c r="N13" s="170"/>
      <c r="O13" s="30"/>
      <c r="P13" s="31"/>
      <c r="Q13" s="31"/>
      <c r="R13" s="31"/>
      <c r="S13" s="31"/>
      <c r="T13" s="31"/>
      <c r="U13" s="31"/>
      <c r="V13" s="30"/>
      <c r="W13" s="36"/>
      <c r="X13" s="36"/>
      <c r="Y13" s="36"/>
      <c r="Z13" s="36"/>
      <c r="AA13" s="36"/>
      <c r="AB13" s="67"/>
      <c r="AC13" s="30"/>
      <c r="AD13" s="31"/>
      <c r="AE13" s="31"/>
      <c r="AF13" s="32"/>
      <c r="AG13" s="32"/>
      <c r="AH13" s="33"/>
      <c r="AI13" s="31"/>
      <c r="AJ13" s="9"/>
    </row>
    <row r="14" spans="1:36" s="23" customFormat="1" ht="15" customHeight="1" x14ac:dyDescent="0.25">
      <c r="A14" s="9"/>
      <c r="B14" s="168">
        <v>2002</v>
      </c>
      <c r="C14" s="168" t="s">
        <v>98</v>
      </c>
      <c r="D14" s="169" t="s">
        <v>97</v>
      </c>
      <c r="E14" s="168"/>
      <c r="F14" s="160" t="s">
        <v>103</v>
      </c>
      <c r="G14" s="161"/>
      <c r="H14" s="162"/>
      <c r="I14" s="168"/>
      <c r="J14" s="168"/>
      <c r="K14" s="168"/>
      <c r="L14" s="168"/>
      <c r="M14" s="168"/>
      <c r="N14" s="170"/>
      <c r="O14" s="30"/>
      <c r="P14" s="31"/>
      <c r="Q14" s="31"/>
      <c r="R14" s="31"/>
      <c r="S14" s="31"/>
      <c r="T14" s="31"/>
      <c r="U14" s="31"/>
      <c r="V14" s="30"/>
      <c r="W14" s="36"/>
      <c r="X14" s="36"/>
      <c r="Y14" s="36"/>
      <c r="Z14" s="36"/>
      <c r="AA14" s="36"/>
      <c r="AB14" s="67"/>
      <c r="AC14" s="30"/>
      <c r="AD14" s="31"/>
      <c r="AE14" s="31"/>
      <c r="AF14" s="32"/>
      <c r="AG14" s="32"/>
      <c r="AH14" s="33"/>
      <c r="AI14" s="31"/>
      <c r="AJ14" s="9"/>
    </row>
    <row r="15" spans="1:36" s="23" customFormat="1" ht="15" customHeight="1" x14ac:dyDescent="0.25">
      <c r="A15" s="9"/>
      <c r="B15" s="168">
        <v>2003</v>
      </c>
      <c r="C15" s="168" t="s">
        <v>99</v>
      </c>
      <c r="D15" s="169" t="s">
        <v>97</v>
      </c>
      <c r="E15" s="168"/>
      <c r="F15" s="160" t="s">
        <v>103</v>
      </c>
      <c r="G15" s="161"/>
      <c r="H15" s="162"/>
      <c r="I15" s="168"/>
      <c r="J15" s="168"/>
      <c r="K15" s="168"/>
      <c r="L15" s="168"/>
      <c r="M15" s="168"/>
      <c r="N15" s="170"/>
      <c r="O15" s="30"/>
      <c r="P15" s="31"/>
      <c r="Q15" s="31"/>
      <c r="R15" s="31"/>
      <c r="S15" s="31"/>
      <c r="T15" s="31"/>
      <c r="U15" s="31"/>
      <c r="V15" s="30"/>
      <c r="W15" s="36"/>
      <c r="X15" s="36"/>
      <c r="Y15" s="36"/>
      <c r="Z15" s="36"/>
      <c r="AA15" s="36"/>
      <c r="AB15" s="67"/>
      <c r="AC15" s="30"/>
      <c r="AD15" s="31"/>
      <c r="AE15" s="31"/>
      <c r="AF15" s="32"/>
      <c r="AG15" s="32"/>
      <c r="AH15" s="33"/>
      <c r="AI15" s="31"/>
      <c r="AJ15" s="9"/>
    </row>
    <row r="16" spans="1:36" s="23" customFormat="1" ht="15" customHeight="1" x14ac:dyDescent="0.25">
      <c r="A16" s="9"/>
      <c r="B16" s="168">
        <v>2004</v>
      </c>
      <c r="C16" s="168" t="s">
        <v>100</v>
      </c>
      <c r="D16" s="169" t="s">
        <v>97</v>
      </c>
      <c r="E16" s="168"/>
      <c r="F16" s="160" t="s">
        <v>103</v>
      </c>
      <c r="G16" s="161"/>
      <c r="H16" s="162"/>
      <c r="I16" s="168"/>
      <c r="J16" s="168"/>
      <c r="K16" s="168"/>
      <c r="L16" s="168"/>
      <c r="M16" s="168"/>
      <c r="N16" s="170"/>
      <c r="O16" s="30"/>
      <c r="P16" s="31"/>
      <c r="Q16" s="31"/>
      <c r="R16" s="31"/>
      <c r="S16" s="31"/>
      <c r="T16" s="31"/>
      <c r="U16" s="31"/>
      <c r="V16" s="30"/>
      <c r="W16" s="36"/>
      <c r="X16" s="36"/>
      <c r="Y16" s="36"/>
      <c r="Z16" s="36"/>
      <c r="AA16" s="36"/>
      <c r="AB16" s="67"/>
      <c r="AC16" s="30"/>
      <c r="AD16" s="31"/>
      <c r="AE16" s="31"/>
      <c r="AF16" s="32"/>
      <c r="AG16" s="32"/>
      <c r="AH16" s="33"/>
      <c r="AI16" s="31"/>
      <c r="AJ16" s="9"/>
    </row>
    <row r="17" spans="1:36" s="23" customFormat="1" ht="15" customHeight="1" x14ac:dyDescent="0.25">
      <c r="A17" s="9"/>
      <c r="B17" s="168">
        <v>2005</v>
      </c>
      <c r="C17" s="168" t="s">
        <v>101</v>
      </c>
      <c r="D17" s="169" t="s">
        <v>97</v>
      </c>
      <c r="E17" s="168"/>
      <c r="F17" s="160" t="s">
        <v>103</v>
      </c>
      <c r="G17" s="161"/>
      <c r="H17" s="162"/>
      <c r="I17" s="168"/>
      <c r="J17" s="168"/>
      <c r="K17" s="168"/>
      <c r="L17" s="168"/>
      <c r="M17" s="168"/>
      <c r="N17" s="170"/>
      <c r="O17" s="30"/>
      <c r="P17" s="31"/>
      <c r="Q17" s="31"/>
      <c r="R17" s="31"/>
      <c r="S17" s="31"/>
      <c r="T17" s="31"/>
      <c r="U17" s="31"/>
      <c r="V17" s="30"/>
      <c r="W17" s="36"/>
      <c r="X17" s="36"/>
      <c r="Y17" s="36"/>
      <c r="Z17" s="36"/>
      <c r="AA17" s="36"/>
      <c r="AB17" s="67"/>
      <c r="AC17" s="30"/>
      <c r="AD17" s="31"/>
      <c r="AE17" s="31"/>
      <c r="AF17" s="32"/>
      <c r="AG17" s="32"/>
      <c r="AH17" s="33"/>
      <c r="AI17" s="31"/>
      <c r="AJ17" s="9"/>
    </row>
    <row r="18" spans="1:36" s="23" customFormat="1" ht="15" customHeight="1" x14ac:dyDescent="0.25">
      <c r="A18" s="9"/>
      <c r="B18" s="168">
        <v>2006</v>
      </c>
      <c r="C18" s="168" t="s">
        <v>101</v>
      </c>
      <c r="D18" s="169" t="s">
        <v>97</v>
      </c>
      <c r="E18" s="168"/>
      <c r="F18" s="160" t="s">
        <v>103</v>
      </c>
      <c r="G18" s="161"/>
      <c r="H18" s="162"/>
      <c r="I18" s="168"/>
      <c r="J18" s="168"/>
      <c r="K18" s="168"/>
      <c r="L18" s="168"/>
      <c r="M18" s="168"/>
      <c r="N18" s="170"/>
      <c r="O18" s="30"/>
      <c r="P18" s="31"/>
      <c r="Q18" s="31"/>
      <c r="R18" s="31"/>
      <c r="S18" s="31"/>
      <c r="T18" s="31"/>
      <c r="U18" s="31"/>
      <c r="V18" s="30"/>
      <c r="W18" s="36"/>
      <c r="X18" s="36"/>
      <c r="Y18" s="36"/>
      <c r="Z18" s="36"/>
      <c r="AA18" s="36"/>
      <c r="AB18" s="67"/>
      <c r="AC18" s="30"/>
      <c r="AD18" s="31"/>
      <c r="AE18" s="31"/>
      <c r="AF18" s="32"/>
      <c r="AG18" s="32"/>
      <c r="AH18" s="33"/>
      <c r="AI18" s="31"/>
      <c r="AJ18" s="9"/>
    </row>
    <row r="19" spans="1:36" s="23" customFormat="1" ht="15" customHeight="1" x14ac:dyDescent="0.25">
      <c r="A19" s="9"/>
      <c r="B19" s="168">
        <v>2007</v>
      </c>
      <c r="C19" s="168" t="s">
        <v>100</v>
      </c>
      <c r="D19" s="169" t="s">
        <v>97</v>
      </c>
      <c r="E19" s="168"/>
      <c r="F19" s="160" t="s">
        <v>103</v>
      </c>
      <c r="G19" s="161"/>
      <c r="H19" s="162"/>
      <c r="I19" s="168"/>
      <c r="J19" s="168"/>
      <c r="K19" s="168"/>
      <c r="L19" s="168"/>
      <c r="M19" s="168"/>
      <c r="N19" s="170"/>
      <c r="O19" s="30"/>
      <c r="P19" s="31"/>
      <c r="Q19" s="31"/>
      <c r="R19" s="31"/>
      <c r="S19" s="31"/>
      <c r="T19" s="31"/>
      <c r="U19" s="31"/>
      <c r="V19" s="30"/>
      <c r="W19" s="36"/>
      <c r="X19" s="36"/>
      <c r="Y19" s="36"/>
      <c r="Z19" s="36"/>
      <c r="AA19" s="36"/>
      <c r="AB19" s="67"/>
      <c r="AC19" s="30"/>
      <c r="AD19" s="31"/>
      <c r="AE19" s="31"/>
      <c r="AF19" s="32"/>
      <c r="AG19" s="32"/>
      <c r="AH19" s="33"/>
      <c r="AI19" s="31"/>
      <c r="AJ19" s="9"/>
    </row>
    <row r="20" spans="1:36" s="23" customFormat="1" ht="15" customHeight="1" x14ac:dyDescent="0.25">
      <c r="A20" s="9"/>
      <c r="B20" s="31">
        <v>2008</v>
      </c>
      <c r="C20" s="31"/>
      <c r="D20" s="41"/>
      <c r="E20" s="31"/>
      <c r="F20" s="31"/>
      <c r="G20" s="33"/>
      <c r="H20" s="32"/>
      <c r="I20" s="31"/>
      <c r="J20" s="31"/>
      <c r="K20" s="31"/>
      <c r="L20" s="31"/>
      <c r="M20" s="31"/>
      <c r="N20" s="38"/>
      <c r="O20" s="30"/>
      <c r="P20" s="31"/>
      <c r="Q20" s="31"/>
      <c r="R20" s="31"/>
      <c r="S20" s="31"/>
      <c r="T20" s="31"/>
      <c r="U20" s="31"/>
      <c r="V20" s="30"/>
      <c r="W20" s="36"/>
      <c r="X20" s="36"/>
      <c r="Y20" s="36"/>
      <c r="Z20" s="36"/>
      <c r="AA20" s="36"/>
      <c r="AB20" s="67"/>
      <c r="AC20" s="30"/>
      <c r="AD20" s="31"/>
      <c r="AE20" s="31"/>
      <c r="AF20" s="32"/>
      <c r="AG20" s="32"/>
      <c r="AH20" s="33"/>
      <c r="AI20" s="31"/>
      <c r="AJ20" s="9"/>
    </row>
    <row r="21" spans="1:36" s="23" customFormat="1" ht="15" customHeight="1" x14ac:dyDescent="0.25">
      <c r="A21" s="9"/>
      <c r="B21" s="168">
        <v>2009</v>
      </c>
      <c r="C21" s="168" t="s">
        <v>99</v>
      </c>
      <c r="D21" s="169" t="s">
        <v>97</v>
      </c>
      <c r="E21" s="168"/>
      <c r="F21" s="160" t="s">
        <v>103</v>
      </c>
      <c r="G21" s="161"/>
      <c r="H21" s="162"/>
      <c r="I21" s="168"/>
      <c r="J21" s="168"/>
      <c r="K21" s="168"/>
      <c r="L21" s="168"/>
      <c r="M21" s="168"/>
      <c r="N21" s="170"/>
      <c r="O21" s="30"/>
      <c r="P21" s="31"/>
      <c r="Q21" s="31"/>
      <c r="R21" s="31"/>
      <c r="S21" s="31"/>
      <c r="T21" s="31"/>
      <c r="U21" s="31"/>
      <c r="V21" s="30"/>
      <c r="W21" s="36"/>
      <c r="X21" s="36"/>
      <c r="Y21" s="36"/>
      <c r="Z21" s="36"/>
      <c r="AA21" s="36"/>
      <c r="AB21" s="67"/>
      <c r="AC21" s="30"/>
      <c r="AD21" s="31"/>
      <c r="AE21" s="31"/>
      <c r="AF21" s="32"/>
      <c r="AG21" s="32"/>
      <c r="AH21" s="33"/>
      <c r="AI21" s="31"/>
      <c r="AJ21" s="9"/>
    </row>
    <row r="22" spans="1:36" ht="15" customHeight="1" x14ac:dyDescent="0.2">
      <c r="A22" s="9"/>
      <c r="B22" s="16" t="s">
        <v>7</v>
      </c>
      <c r="C22" s="17"/>
      <c r="D22" s="15"/>
      <c r="E22" s="18">
        <v>43</v>
      </c>
      <c r="F22" s="18">
        <v>2</v>
      </c>
      <c r="G22" s="18">
        <v>32</v>
      </c>
      <c r="H22" s="18">
        <v>20</v>
      </c>
      <c r="I22" s="18">
        <v>154</v>
      </c>
      <c r="J22" s="18">
        <v>30</v>
      </c>
      <c r="K22" s="18">
        <v>33</v>
      </c>
      <c r="L22" s="18">
        <v>57</v>
      </c>
      <c r="M22" s="18">
        <v>34</v>
      </c>
      <c r="N22" s="40">
        <v>0.45700000000000002</v>
      </c>
      <c r="O22" s="24"/>
      <c r="P22" s="18">
        <f>SUM(P9:P21)</f>
        <v>0</v>
      </c>
      <c r="Q22" s="18">
        <f>SUM(Q9:Q21)</f>
        <v>0</v>
      </c>
      <c r="R22" s="18">
        <f>SUM(R9:R21)</f>
        <v>0</v>
      </c>
      <c r="S22" s="18">
        <f>SUM(S9:S21)</f>
        <v>0</v>
      </c>
      <c r="T22" s="18">
        <f>SUM(T9:T21)</f>
        <v>0</v>
      </c>
      <c r="U22" s="40">
        <v>0</v>
      </c>
      <c r="V22" s="24"/>
      <c r="W22" s="114">
        <f>PRODUCT(E28)</f>
        <v>28</v>
      </c>
      <c r="X22" s="114">
        <f>PRODUCT(F28)</f>
        <v>3</v>
      </c>
      <c r="Y22" s="114">
        <f>PRODUCT(G28)</f>
        <v>10</v>
      </c>
      <c r="Z22" s="114">
        <f>PRODUCT(H28)</f>
        <v>13</v>
      </c>
      <c r="AA22" s="114">
        <f>PRODUCT(I28)</f>
        <v>85</v>
      </c>
      <c r="AB22" s="40">
        <f>PRODUCT(N28)</f>
        <v>0.40200000000000002</v>
      </c>
      <c r="AC22" s="24"/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9"/>
    </row>
    <row r="23" spans="1:36" ht="15" customHeight="1" x14ac:dyDescent="0.2">
      <c r="A23" s="9"/>
      <c r="B23" s="41" t="s">
        <v>2</v>
      </c>
      <c r="C23" s="33"/>
      <c r="D23" s="42">
        <v>108.33333333333333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5"/>
      <c r="AI23" s="43"/>
      <c r="AJ23" s="9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P24" s="43"/>
      <c r="Q24" s="46"/>
      <c r="R24" s="43"/>
      <c r="S24" s="43"/>
      <c r="T24" s="43"/>
      <c r="U24" s="43"/>
      <c r="W24" s="43"/>
      <c r="X24" s="43"/>
      <c r="Y24" s="43"/>
      <c r="Z24" s="43"/>
      <c r="AA24" s="43"/>
      <c r="AB24" s="43"/>
      <c r="AD24" s="43"/>
      <c r="AE24" s="43"/>
      <c r="AF24" s="43"/>
      <c r="AG24" s="43"/>
      <c r="AH24" s="43"/>
      <c r="AI24" s="43"/>
      <c r="AJ24" s="9"/>
    </row>
    <row r="25" spans="1:36" ht="15" customHeight="1" x14ac:dyDescent="0.25">
      <c r="A25" s="9"/>
      <c r="B25" s="22" t="s">
        <v>25</v>
      </c>
      <c r="C25" s="47"/>
      <c r="D25" s="47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3"/>
      <c r="K25" s="18" t="s">
        <v>27</v>
      </c>
      <c r="L25" s="18" t="s">
        <v>28</v>
      </c>
      <c r="M25" s="18" t="s">
        <v>29</v>
      </c>
      <c r="N25" s="18" t="s">
        <v>22</v>
      </c>
      <c r="O25" s="24"/>
      <c r="P25" s="48" t="s">
        <v>30</v>
      </c>
      <c r="Q25" s="12"/>
      <c r="R25" s="12"/>
      <c r="S25" s="12"/>
      <c r="T25" s="49"/>
      <c r="U25" s="49"/>
      <c r="V25" s="49"/>
      <c r="W25" s="49"/>
      <c r="X25" s="49"/>
      <c r="Y25" s="49"/>
      <c r="Z25" s="49"/>
      <c r="AA25" s="12"/>
      <c r="AB25" s="12"/>
      <c r="AC25" s="49"/>
      <c r="AD25" s="12"/>
      <c r="AE25" s="12"/>
      <c r="AF25" s="12"/>
      <c r="AG25" s="12"/>
      <c r="AH25" s="12"/>
      <c r="AI25" s="50"/>
      <c r="AJ25" s="9"/>
    </row>
    <row r="26" spans="1:36" ht="15" customHeight="1" x14ac:dyDescent="0.2">
      <c r="A26" s="9"/>
      <c r="B26" s="48" t="s">
        <v>13</v>
      </c>
      <c r="C26" s="12"/>
      <c r="D26" s="50"/>
      <c r="E26" s="31">
        <v>43</v>
      </c>
      <c r="F26" s="31">
        <v>2</v>
      </c>
      <c r="G26" s="31">
        <v>32</v>
      </c>
      <c r="H26" s="31">
        <v>20</v>
      </c>
      <c r="I26" s="31">
        <v>154</v>
      </c>
      <c r="J26" s="43"/>
      <c r="K26" s="51">
        <v>0.79069767441860461</v>
      </c>
      <c r="L26" s="51">
        <v>0.46511627906976744</v>
      </c>
      <c r="M26" s="51">
        <v>3.5813953488372094</v>
      </c>
      <c r="N26" s="38">
        <v>0.45700000000000002</v>
      </c>
      <c r="O26" s="24"/>
      <c r="P26" s="52" t="s">
        <v>9</v>
      </c>
      <c r="Q26" s="53"/>
      <c r="R26" s="54" t="s">
        <v>47</v>
      </c>
      <c r="S26" s="55"/>
      <c r="T26" s="55"/>
      <c r="U26" s="55"/>
      <c r="V26" s="55"/>
      <c r="W26" s="55"/>
      <c r="X26" s="135" t="s">
        <v>11</v>
      </c>
      <c r="Y26" s="135"/>
      <c r="Z26" s="135" t="s">
        <v>48</v>
      </c>
      <c r="AA26" s="135"/>
      <c r="AB26" s="135"/>
      <c r="AC26" s="135"/>
      <c r="AD26" s="135"/>
      <c r="AE26" s="55"/>
      <c r="AF26" s="55"/>
      <c r="AG26" s="55"/>
      <c r="AH26" s="56"/>
      <c r="AI26" s="115"/>
      <c r="AJ26" s="9"/>
    </row>
    <row r="27" spans="1:36" ht="15" customHeight="1" x14ac:dyDescent="0.2">
      <c r="A27" s="9"/>
      <c r="B27" s="57" t="s">
        <v>15</v>
      </c>
      <c r="C27" s="58"/>
      <c r="D27" s="59"/>
      <c r="E27" s="31"/>
      <c r="F27" s="31"/>
      <c r="G27" s="31"/>
      <c r="H27" s="31"/>
      <c r="I27" s="31"/>
      <c r="J27" s="43"/>
      <c r="K27" s="51"/>
      <c r="L27" s="51"/>
      <c r="M27" s="51"/>
      <c r="N27" s="38"/>
      <c r="O27" s="24"/>
      <c r="P27" s="60" t="s">
        <v>80</v>
      </c>
      <c r="Q27" s="61"/>
      <c r="R27" s="54"/>
      <c r="S27" s="54"/>
      <c r="T27" s="54"/>
      <c r="U27" s="54"/>
      <c r="V27" s="54"/>
      <c r="W27" s="54"/>
      <c r="X27" s="54"/>
      <c r="Y27" s="62"/>
      <c r="Z27" s="54"/>
      <c r="AA27" s="54"/>
      <c r="AB27" s="54"/>
      <c r="AC27" s="54"/>
      <c r="AD27" s="54"/>
      <c r="AE27" s="54"/>
      <c r="AF27" s="54"/>
      <c r="AG27" s="54"/>
      <c r="AH27" s="62"/>
      <c r="AI27" s="116"/>
      <c r="AJ27" s="9"/>
    </row>
    <row r="28" spans="1:36" ht="15" customHeight="1" x14ac:dyDescent="0.2">
      <c r="A28" s="9"/>
      <c r="B28" s="63" t="s">
        <v>16</v>
      </c>
      <c r="C28" s="64"/>
      <c r="D28" s="65"/>
      <c r="E28" s="36">
        <v>28</v>
      </c>
      <c r="F28" s="36">
        <v>3</v>
      </c>
      <c r="G28" s="36">
        <v>10</v>
      </c>
      <c r="H28" s="36">
        <v>13</v>
      </c>
      <c r="I28" s="36">
        <v>85</v>
      </c>
      <c r="J28" s="43"/>
      <c r="K28" s="66">
        <v>0.4642857142857143</v>
      </c>
      <c r="L28" s="66">
        <v>0.4642857142857143</v>
      </c>
      <c r="M28" s="66">
        <v>3.0357142857142856</v>
      </c>
      <c r="N28" s="67">
        <v>0.40200000000000002</v>
      </c>
      <c r="O28" s="24"/>
      <c r="P28" s="60" t="s">
        <v>81</v>
      </c>
      <c r="Q28" s="61"/>
      <c r="R28" s="54"/>
      <c r="S28" s="54"/>
      <c r="T28" s="54"/>
      <c r="U28" s="54"/>
      <c r="V28" s="54"/>
      <c r="W28" s="54"/>
      <c r="X28" s="54"/>
      <c r="Y28" s="62"/>
      <c r="Z28" s="54"/>
      <c r="AA28" s="54"/>
      <c r="AB28" s="54"/>
      <c r="AC28" s="54"/>
      <c r="AD28" s="54"/>
      <c r="AE28" s="54"/>
      <c r="AF28" s="54"/>
      <c r="AG28" s="54"/>
      <c r="AH28" s="62"/>
      <c r="AI28" s="116"/>
    </row>
    <row r="29" spans="1:36" ht="15" customHeight="1" x14ac:dyDescent="0.2">
      <c r="A29" s="9"/>
      <c r="B29" s="68" t="s">
        <v>26</v>
      </c>
      <c r="C29" s="69"/>
      <c r="D29" s="70"/>
      <c r="E29" s="18">
        <v>71</v>
      </c>
      <c r="F29" s="18">
        <v>5</v>
      </c>
      <c r="G29" s="18">
        <v>42</v>
      </c>
      <c r="H29" s="18">
        <v>33</v>
      </c>
      <c r="I29" s="18">
        <v>239</v>
      </c>
      <c r="J29" s="43"/>
      <c r="K29" s="71">
        <v>0.6619718309859155</v>
      </c>
      <c r="L29" s="71">
        <v>0.46478873239436619</v>
      </c>
      <c r="M29" s="71">
        <v>3.3661971830985915</v>
      </c>
      <c r="N29" s="40">
        <v>0.438</v>
      </c>
      <c r="O29" s="24"/>
      <c r="P29" s="72" t="s">
        <v>10</v>
      </c>
      <c r="Q29" s="73"/>
      <c r="R29" s="74"/>
      <c r="S29" s="74"/>
      <c r="T29" s="74"/>
      <c r="U29" s="74"/>
      <c r="V29" s="74"/>
      <c r="W29" s="74"/>
      <c r="X29" s="74"/>
      <c r="Y29" s="75"/>
      <c r="Z29" s="74"/>
      <c r="AA29" s="74"/>
      <c r="AB29" s="74"/>
      <c r="AC29" s="74"/>
      <c r="AD29" s="74"/>
      <c r="AE29" s="74"/>
      <c r="AF29" s="74"/>
      <c r="AG29" s="74"/>
      <c r="AH29" s="75"/>
      <c r="AI29" s="117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3"/>
      <c r="K30" s="45"/>
      <c r="L30" s="45"/>
      <c r="M30" s="45"/>
      <c r="N30" s="44"/>
      <c r="O30" s="24"/>
      <c r="P30" s="43"/>
      <c r="Q30" s="46"/>
      <c r="R30" s="43"/>
      <c r="S30" s="43"/>
      <c r="T30" s="24"/>
      <c r="U30" s="24"/>
      <c r="V30" s="24"/>
      <c r="W30" s="24"/>
      <c r="X30" s="76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 t="s">
        <v>43</v>
      </c>
      <c r="C31" s="43"/>
      <c r="D31" s="43" t="s">
        <v>44</v>
      </c>
      <c r="E31" s="43"/>
      <c r="F31" s="43"/>
      <c r="G31" s="43"/>
      <c r="H31" s="43"/>
      <c r="I31" s="43"/>
      <c r="J31" s="43"/>
      <c r="K31" s="43" t="s">
        <v>45</v>
      </c>
      <c r="L31" s="43"/>
      <c r="M31" s="43"/>
      <c r="N31" s="44"/>
      <c r="O31" s="24"/>
      <c r="P31" s="43"/>
      <c r="Q31" s="46"/>
      <c r="R31" s="43"/>
      <c r="S31" s="43"/>
      <c r="T31" s="24"/>
      <c r="U31" s="24"/>
      <c r="V31" s="24"/>
      <c r="W31" s="24"/>
      <c r="X31" s="76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 t="s">
        <v>53</v>
      </c>
      <c r="E32" s="43"/>
      <c r="F32" s="43"/>
      <c r="G32" s="43"/>
      <c r="H32" s="43"/>
      <c r="I32" s="43"/>
      <c r="J32" s="43"/>
      <c r="K32" s="99" t="s">
        <v>95</v>
      </c>
      <c r="L32" s="43"/>
      <c r="M32" s="43"/>
      <c r="N32" s="44"/>
      <c r="O32" s="24"/>
      <c r="P32" s="43"/>
      <c r="Q32" s="46"/>
      <c r="R32" s="43"/>
      <c r="S32" s="43"/>
      <c r="T32" s="24"/>
      <c r="U32" s="24"/>
      <c r="V32" s="24"/>
      <c r="W32" s="24"/>
      <c r="X32" s="76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99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43"/>
      <c r="S34" s="43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134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6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6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6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6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6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6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6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6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6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6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6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6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6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6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6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6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6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6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6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6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6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6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6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6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6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6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6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6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6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6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6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6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6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6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46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36" t="s">
        <v>49</v>
      </c>
      <c r="C2" s="88"/>
      <c r="D2" s="137"/>
      <c r="E2" s="13" t="s">
        <v>13</v>
      </c>
      <c r="F2" s="14"/>
      <c r="G2" s="14"/>
      <c r="H2" s="14"/>
      <c r="I2" s="20"/>
      <c r="J2" s="15"/>
      <c r="K2" s="113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138" t="s">
        <v>88</v>
      </c>
      <c r="Y2" s="139"/>
      <c r="Z2" s="140"/>
      <c r="AA2" s="13" t="s">
        <v>13</v>
      </c>
      <c r="AB2" s="14"/>
      <c r="AC2" s="14"/>
      <c r="AD2" s="14"/>
      <c r="AE2" s="20"/>
      <c r="AF2" s="15"/>
      <c r="AG2" s="113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14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90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90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1990</v>
      </c>
      <c r="C4" s="33" t="s">
        <v>42</v>
      </c>
      <c r="D4" s="41" t="s">
        <v>36</v>
      </c>
      <c r="E4" s="31">
        <v>21</v>
      </c>
      <c r="F4" s="31">
        <v>1</v>
      </c>
      <c r="G4" s="31">
        <v>12</v>
      </c>
      <c r="H4" s="32">
        <v>8</v>
      </c>
      <c r="I4" s="31"/>
      <c r="J4" s="142"/>
      <c r="K4" s="30"/>
      <c r="L4" s="143"/>
      <c r="M4" s="18"/>
      <c r="N4" s="18"/>
      <c r="O4" s="18"/>
      <c r="P4" s="24"/>
      <c r="Q4" s="31"/>
      <c r="R4" s="31"/>
      <c r="S4" s="32"/>
      <c r="T4" s="31"/>
      <c r="U4" s="31"/>
      <c r="V4" s="144"/>
      <c r="W4" s="30"/>
      <c r="X4" s="31"/>
      <c r="Y4" s="33"/>
      <c r="Z4" s="41"/>
      <c r="AA4" s="31"/>
      <c r="AB4" s="31"/>
      <c r="AC4" s="31"/>
      <c r="AD4" s="32"/>
      <c r="AE4" s="31"/>
      <c r="AF4" s="142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45"/>
      <c r="AS4" s="14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1991</v>
      </c>
      <c r="C5" s="33" t="s">
        <v>42</v>
      </c>
      <c r="D5" s="41" t="s">
        <v>36</v>
      </c>
      <c r="E5" s="31">
        <v>22</v>
      </c>
      <c r="F5" s="31">
        <v>3</v>
      </c>
      <c r="G5" s="31">
        <v>22</v>
      </c>
      <c r="H5" s="32">
        <v>16</v>
      </c>
      <c r="I5" s="31">
        <v>91</v>
      </c>
      <c r="J5" s="142"/>
      <c r="K5" s="30"/>
      <c r="L5" s="143"/>
      <c r="M5" s="18"/>
      <c r="N5" s="18"/>
      <c r="O5" s="18"/>
      <c r="P5" s="24"/>
      <c r="Q5" s="31"/>
      <c r="R5" s="31"/>
      <c r="S5" s="32"/>
      <c r="T5" s="31"/>
      <c r="U5" s="31"/>
      <c r="V5" s="144"/>
      <c r="W5" s="30"/>
      <c r="X5" s="31"/>
      <c r="Y5" s="33"/>
      <c r="Z5" s="41"/>
      <c r="AA5" s="31"/>
      <c r="AB5" s="31"/>
      <c r="AC5" s="31"/>
      <c r="AD5" s="32"/>
      <c r="AE5" s="31"/>
      <c r="AF5" s="142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45"/>
      <c r="AS5" s="14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1992</v>
      </c>
      <c r="C6" s="33" t="s">
        <v>41</v>
      </c>
      <c r="D6" s="41" t="s">
        <v>36</v>
      </c>
      <c r="E6" s="31">
        <v>25</v>
      </c>
      <c r="F6" s="31">
        <v>4</v>
      </c>
      <c r="G6" s="31">
        <v>27</v>
      </c>
      <c r="H6" s="32">
        <v>20</v>
      </c>
      <c r="I6" s="31">
        <v>96</v>
      </c>
      <c r="J6" s="142"/>
      <c r="K6" s="30"/>
      <c r="L6" s="143"/>
      <c r="M6" s="18"/>
      <c r="N6" s="18"/>
      <c r="O6" s="18"/>
      <c r="P6" s="24"/>
      <c r="Q6" s="31"/>
      <c r="R6" s="31"/>
      <c r="S6" s="32"/>
      <c r="T6" s="31"/>
      <c r="U6" s="31"/>
      <c r="V6" s="144"/>
      <c r="W6" s="30"/>
      <c r="X6" s="31"/>
      <c r="Y6" s="33"/>
      <c r="Z6" s="41"/>
      <c r="AA6" s="31"/>
      <c r="AB6" s="31"/>
      <c r="AC6" s="31"/>
      <c r="AD6" s="32"/>
      <c r="AE6" s="31"/>
      <c r="AF6" s="142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45"/>
      <c r="AS6" s="14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/>
      <c r="C7" s="33"/>
      <c r="D7" s="41"/>
      <c r="E7" s="31"/>
      <c r="F7" s="31"/>
      <c r="G7" s="31"/>
      <c r="H7" s="32"/>
      <c r="I7" s="31"/>
      <c r="J7" s="142"/>
      <c r="K7" s="30"/>
      <c r="L7" s="143"/>
      <c r="M7" s="18"/>
      <c r="N7" s="18"/>
      <c r="O7" s="18"/>
      <c r="P7" s="24"/>
      <c r="Q7" s="31"/>
      <c r="R7" s="31"/>
      <c r="S7" s="32"/>
      <c r="T7" s="31"/>
      <c r="U7" s="31"/>
      <c r="V7" s="144"/>
      <c r="W7" s="30"/>
      <c r="X7" s="31"/>
      <c r="Y7" s="33"/>
      <c r="Z7" s="41"/>
      <c r="AA7" s="31"/>
      <c r="AB7" s="31"/>
      <c r="AC7" s="31"/>
      <c r="AD7" s="32"/>
      <c r="AE7" s="31"/>
      <c r="AF7" s="142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45"/>
      <c r="AS7" s="14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1995</v>
      </c>
      <c r="C8" s="33" t="s">
        <v>50</v>
      </c>
      <c r="D8" s="41" t="s">
        <v>51</v>
      </c>
      <c r="E8" s="31">
        <v>24</v>
      </c>
      <c r="F8" s="31">
        <v>2</v>
      </c>
      <c r="G8" s="31">
        <v>21</v>
      </c>
      <c r="H8" s="32">
        <v>20</v>
      </c>
      <c r="I8" s="31">
        <v>125</v>
      </c>
      <c r="J8" s="142"/>
      <c r="K8" s="30"/>
      <c r="L8" s="143"/>
      <c r="M8" s="18"/>
      <c r="N8" s="18"/>
      <c r="O8" s="18"/>
      <c r="P8" s="24"/>
      <c r="Q8" s="31"/>
      <c r="R8" s="31"/>
      <c r="S8" s="32"/>
      <c r="T8" s="31"/>
      <c r="U8" s="31"/>
      <c r="V8" s="144"/>
      <c r="W8" s="30"/>
      <c r="X8" s="31"/>
      <c r="Y8" s="33"/>
      <c r="Z8" s="41"/>
      <c r="AA8" s="31"/>
      <c r="AB8" s="31"/>
      <c r="AC8" s="31"/>
      <c r="AD8" s="32"/>
      <c r="AE8" s="31"/>
      <c r="AF8" s="142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45"/>
      <c r="AS8" s="14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/>
      <c r="C9" s="33"/>
      <c r="D9" s="41"/>
      <c r="E9" s="31"/>
      <c r="F9" s="31"/>
      <c r="G9" s="31"/>
      <c r="H9" s="32"/>
      <c r="I9" s="31"/>
      <c r="J9" s="142"/>
      <c r="K9" s="30"/>
      <c r="L9" s="143"/>
      <c r="M9" s="18"/>
      <c r="N9" s="18"/>
      <c r="O9" s="18"/>
      <c r="P9" s="24"/>
      <c r="Q9" s="31"/>
      <c r="R9" s="31"/>
      <c r="S9" s="32"/>
      <c r="T9" s="31"/>
      <c r="U9" s="31"/>
      <c r="V9" s="144"/>
      <c r="W9" s="30"/>
      <c r="X9" s="31"/>
      <c r="Y9" s="33"/>
      <c r="Z9" s="41"/>
      <c r="AA9" s="31"/>
      <c r="AB9" s="31"/>
      <c r="AC9" s="31"/>
      <c r="AD9" s="32"/>
      <c r="AE9" s="31"/>
      <c r="AF9" s="142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45"/>
      <c r="AS9" s="14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>
        <v>1997</v>
      </c>
      <c r="C10" s="33" t="s">
        <v>38</v>
      </c>
      <c r="D10" s="41" t="s">
        <v>39</v>
      </c>
      <c r="E10" s="31">
        <v>25</v>
      </c>
      <c r="F10" s="31">
        <v>2</v>
      </c>
      <c r="G10" s="31">
        <v>30</v>
      </c>
      <c r="H10" s="32">
        <v>11</v>
      </c>
      <c r="I10" s="31">
        <v>134</v>
      </c>
      <c r="J10" s="142"/>
      <c r="K10" s="30"/>
      <c r="L10" s="18"/>
      <c r="M10" s="18"/>
      <c r="N10" s="18"/>
      <c r="O10" s="18" t="s">
        <v>96</v>
      </c>
      <c r="P10" s="24"/>
      <c r="Q10" s="31"/>
      <c r="R10" s="31"/>
      <c r="S10" s="32"/>
      <c r="T10" s="31"/>
      <c r="U10" s="31"/>
      <c r="V10" s="144"/>
      <c r="W10" s="30"/>
      <c r="X10" s="31"/>
      <c r="Y10" s="33"/>
      <c r="Z10" s="41"/>
      <c r="AA10" s="31"/>
      <c r="AB10" s="31"/>
      <c r="AC10" s="31"/>
      <c r="AD10" s="32"/>
      <c r="AE10" s="31"/>
      <c r="AF10" s="142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45"/>
      <c r="AS10" s="14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/>
      <c r="C11" s="33"/>
      <c r="D11" s="41"/>
      <c r="E11" s="31"/>
      <c r="F11" s="31"/>
      <c r="G11" s="31"/>
      <c r="H11" s="32"/>
      <c r="I11" s="31"/>
      <c r="J11" s="142"/>
      <c r="K11" s="30"/>
      <c r="L11" s="143"/>
      <c r="M11" s="18"/>
      <c r="N11" s="18"/>
      <c r="O11" s="18"/>
      <c r="P11" s="24"/>
      <c r="Q11" s="31"/>
      <c r="R11" s="31"/>
      <c r="S11" s="32"/>
      <c r="T11" s="31"/>
      <c r="U11" s="31"/>
      <c r="V11" s="144"/>
      <c r="W11" s="30"/>
      <c r="X11" s="31"/>
      <c r="Y11" s="33"/>
      <c r="Z11" s="41"/>
      <c r="AA11" s="31"/>
      <c r="AB11" s="31"/>
      <c r="AC11" s="31"/>
      <c r="AD11" s="32"/>
      <c r="AE11" s="31"/>
      <c r="AF11" s="142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45"/>
      <c r="AS11" s="1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/>
      <c r="C12" s="33"/>
      <c r="D12" s="41"/>
      <c r="E12" s="31"/>
      <c r="F12" s="31"/>
      <c r="G12" s="31"/>
      <c r="H12" s="32"/>
      <c r="I12" s="31"/>
      <c r="J12" s="142"/>
      <c r="K12" s="30"/>
      <c r="L12" s="143"/>
      <c r="M12" s="18"/>
      <c r="N12" s="18"/>
      <c r="O12" s="18"/>
      <c r="P12" s="24"/>
      <c r="Q12" s="31"/>
      <c r="R12" s="31"/>
      <c r="S12" s="32"/>
      <c r="T12" s="31"/>
      <c r="U12" s="31"/>
      <c r="V12" s="144"/>
      <c r="W12" s="30"/>
      <c r="X12" s="31">
        <v>2001</v>
      </c>
      <c r="Y12" s="31" t="s">
        <v>96</v>
      </c>
      <c r="Z12" s="41" t="s">
        <v>97</v>
      </c>
      <c r="AA12" s="31">
        <v>16</v>
      </c>
      <c r="AB12" s="31">
        <v>0</v>
      </c>
      <c r="AC12" s="31">
        <v>14</v>
      </c>
      <c r="AD12" s="31">
        <v>7</v>
      </c>
      <c r="AE12" s="31">
        <v>65</v>
      </c>
      <c r="AF12" s="38">
        <v>0.4924</v>
      </c>
      <c r="AG12" s="166">
        <v>132</v>
      </c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45"/>
      <c r="AS12" s="167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/>
      <c r="C13" s="33"/>
      <c r="D13" s="41"/>
      <c r="E13" s="31"/>
      <c r="F13" s="31"/>
      <c r="G13" s="31"/>
      <c r="H13" s="32"/>
      <c r="I13" s="31"/>
      <c r="J13" s="142"/>
      <c r="K13" s="30"/>
      <c r="L13" s="143"/>
      <c r="M13" s="18"/>
      <c r="N13" s="18"/>
      <c r="O13" s="18"/>
      <c r="P13" s="24"/>
      <c r="Q13" s="31"/>
      <c r="R13" s="31"/>
      <c r="S13" s="32"/>
      <c r="T13" s="31"/>
      <c r="U13" s="31"/>
      <c r="V13" s="144"/>
      <c r="W13" s="30"/>
      <c r="X13" s="31">
        <v>2002</v>
      </c>
      <c r="Y13" s="31" t="s">
        <v>98</v>
      </c>
      <c r="Z13" s="41" t="s">
        <v>97</v>
      </c>
      <c r="AA13" s="31">
        <v>17</v>
      </c>
      <c r="AB13" s="31">
        <v>3</v>
      </c>
      <c r="AC13" s="31">
        <v>20</v>
      </c>
      <c r="AD13" s="31">
        <v>9</v>
      </c>
      <c r="AE13" s="31">
        <v>76</v>
      </c>
      <c r="AF13" s="38">
        <v>0.61780000000000002</v>
      </c>
      <c r="AG13" s="166">
        <v>123</v>
      </c>
      <c r="AH13" s="18"/>
      <c r="AI13" s="18"/>
      <c r="AJ13" s="18"/>
      <c r="AK13" s="18"/>
      <c r="AL13" s="24"/>
      <c r="AM13" s="31">
        <v>3</v>
      </c>
      <c r="AN13" s="31">
        <v>0</v>
      </c>
      <c r="AO13" s="31">
        <v>1</v>
      </c>
      <c r="AP13" s="31">
        <v>1</v>
      </c>
      <c r="AQ13" s="31">
        <v>8</v>
      </c>
      <c r="AR13" s="145">
        <v>0.5333</v>
      </c>
      <c r="AS13" s="167">
        <v>15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1"/>
      <c r="C14" s="33"/>
      <c r="D14" s="41"/>
      <c r="E14" s="31"/>
      <c r="F14" s="31"/>
      <c r="G14" s="31"/>
      <c r="H14" s="32"/>
      <c r="I14" s="31"/>
      <c r="J14" s="142"/>
      <c r="K14" s="30"/>
      <c r="L14" s="143"/>
      <c r="M14" s="18"/>
      <c r="N14" s="18"/>
      <c r="O14" s="18"/>
      <c r="P14" s="24"/>
      <c r="Q14" s="31"/>
      <c r="R14" s="31"/>
      <c r="S14" s="32"/>
      <c r="T14" s="31"/>
      <c r="U14" s="31"/>
      <c r="V14" s="144"/>
      <c r="W14" s="30"/>
      <c r="X14" s="31">
        <v>2003</v>
      </c>
      <c r="Y14" s="31" t="s">
        <v>99</v>
      </c>
      <c r="Z14" s="41" t="s">
        <v>97</v>
      </c>
      <c r="AA14" s="31">
        <v>16</v>
      </c>
      <c r="AB14" s="31">
        <v>0</v>
      </c>
      <c r="AC14" s="31">
        <v>23</v>
      </c>
      <c r="AD14" s="31">
        <v>2</v>
      </c>
      <c r="AE14" s="31">
        <v>58</v>
      </c>
      <c r="AF14" s="38">
        <v>0.55230000000000001</v>
      </c>
      <c r="AG14" s="166">
        <v>105</v>
      </c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45"/>
      <c r="AS14" s="167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1"/>
      <c r="C15" s="33"/>
      <c r="D15" s="41"/>
      <c r="E15" s="31"/>
      <c r="F15" s="31"/>
      <c r="G15" s="31"/>
      <c r="H15" s="32"/>
      <c r="I15" s="31"/>
      <c r="J15" s="142"/>
      <c r="K15" s="30"/>
      <c r="L15" s="143"/>
      <c r="M15" s="18"/>
      <c r="N15" s="18"/>
      <c r="O15" s="18"/>
      <c r="P15" s="24"/>
      <c r="Q15" s="31"/>
      <c r="R15" s="31"/>
      <c r="S15" s="32"/>
      <c r="T15" s="31"/>
      <c r="U15" s="31"/>
      <c r="V15" s="144"/>
      <c r="W15" s="30"/>
      <c r="X15" s="31">
        <v>2004</v>
      </c>
      <c r="Y15" s="31" t="s">
        <v>100</v>
      </c>
      <c r="Z15" s="41" t="s">
        <v>97</v>
      </c>
      <c r="AA15" s="31">
        <v>16</v>
      </c>
      <c r="AB15" s="31">
        <v>1</v>
      </c>
      <c r="AC15" s="31">
        <v>30</v>
      </c>
      <c r="AD15" s="31">
        <v>9</v>
      </c>
      <c r="AE15" s="31">
        <v>75</v>
      </c>
      <c r="AF15" s="38">
        <v>0.53190000000000004</v>
      </c>
      <c r="AG15" s="166">
        <v>141</v>
      </c>
      <c r="AH15" s="18" t="s">
        <v>101</v>
      </c>
      <c r="AI15" s="18"/>
      <c r="AJ15" s="18"/>
      <c r="AK15" s="18"/>
      <c r="AL15" s="24"/>
      <c r="AM15" s="31">
        <v>2</v>
      </c>
      <c r="AN15" s="31">
        <v>0</v>
      </c>
      <c r="AO15" s="31">
        <v>2</v>
      </c>
      <c r="AP15" s="31">
        <v>0</v>
      </c>
      <c r="AQ15" s="31">
        <v>8</v>
      </c>
      <c r="AR15" s="145">
        <v>0.57140000000000002</v>
      </c>
      <c r="AS15" s="167">
        <v>14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1"/>
      <c r="C16" s="33"/>
      <c r="D16" s="41"/>
      <c r="E16" s="31"/>
      <c r="F16" s="31"/>
      <c r="G16" s="31"/>
      <c r="H16" s="32"/>
      <c r="I16" s="31"/>
      <c r="J16" s="142"/>
      <c r="K16" s="30"/>
      <c r="L16" s="143"/>
      <c r="M16" s="18"/>
      <c r="N16" s="18"/>
      <c r="O16" s="18"/>
      <c r="P16" s="24"/>
      <c r="Q16" s="31"/>
      <c r="R16" s="31"/>
      <c r="S16" s="32"/>
      <c r="T16" s="31"/>
      <c r="U16" s="31"/>
      <c r="V16" s="144"/>
      <c r="W16" s="30"/>
      <c r="X16" s="31">
        <v>2005</v>
      </c>
      <c r="Y16" s="31" t="s">
        <v>101</v>
      </c>
      <c r="Z16" s="41" t="s">
        <v>97</v>
      </c>
      <c r="AA16" s="31">
        <v>15</v>
      </c>
      <c r="AB16" s="31">
        <v>0</v>
      </c>
      <c r="AC16" s="31">
        <v>18</v>
      </c>
      <c r="AD16" s="31">
        <v>2</v>
      </c>
      <c r="AE16" s="31">
        <v>49</v>
      </c>
      <c r="AF16" s="38">
        <v>0.47110000000000002</v>
      </c>
      <c r="AG16" s="166">
        <v>104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45"/>
      <c r="AS16" s="167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1"/>
      <c r="C17" s="33"/>
      <c r="D17" s="41"/>
      <c r="E17" s="31"/>
      <c r="F17" s="31"/>
      <c r="G17" s="31"/>
      <c r="H17" s="32"/>
      <c r="I17" s="31"/>
      <c r="J17" s="142"/>
      <c r="K17" s="30"/>
      <c r="L17" s="143"/>
      <c r="M17" s="18"/>
      <c r="N17" s="18"/>
      <c r="O17" s="18"/>
      <c r="P17" s="24"/>
      <c r="Q17" s="31"/>
      <c r="R17" s="31"/>
      <c r="S17" s="32"/>
      <c r="T17" s="31"/>
      <c r="U17" s="31"/>
      <c r="V17" s="144"/>
      <c r="W17" s="30"/>
      <c r="X17" s="31">
        <v>2006</v>
      </c>
      <c r="Y17" s="31" t="s">
        <v>101</v>
      </c>
      <c r="Z17" s="41" t="s">
        <v>97</v>
      </c>
      <c r="AA17" s="31">
        <v>7</v>
      </c>
      <c r="AB17" s="31">
        <v>1</v>
      </c>
      <c r="AC17" s="31">
        <v>9</v>
      </c>
      <c r="AD17" s="31">
        <v>4</v>
      </c>
      <c r="AE17" s="31">
        <v>25</v>
      </c>
      <c r="AF17" s="38">
        <v>0.49009999999999998</v>
      </c>
      <c r="AG17" s="166">
        <v>51</v>
      </c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45"/>
      <c r="AS17" s="167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31"/>
      <c r="C18" s="33"/>
      <c r="D18" s="41"/>
      <c r="E18" s="31"/>
      <c r="F18" s="31"/>
      <c r="G18" s="31"/>
      <c r="H18" s="32"/>
      <c r="I18" s="31"/>
      <c r="J18" s="142"/>
      <c r="K18" s="30"/>
      <c r="L18" s="143"/>
      <c r="M18" s="18"/>
      <c r="N18" s="18"/>
      <c r="O18" s="18"/>
      <c r="P18" s="24"/>
      <c r="Q18" s="31"/>
      <c r="R18" s="31"/>
      <c r="S18" s="32"/>
      <c r="T18" s="31"/>
      <c r="U18" s="31"/>
      <c r="V18" s="144"/>
      <c r="W18" s="30"/>
      <c r="X18" s="31">
        <v>2007</v>
      </c>
      <c r="Y18" s="31" t="s">
        <v>100</v>
      </c>
      <c r="Z18" s="41" t="s">
        <v>97</v>
      </c>
      <c r="AA18" s="31">
        <v>2</v>
      </c>
      <c r="AB18" s="31">
        <v>0</v>
      </c>
      <c r="AC18" s="31">
        <v>2</v>
      </c>
      <c r="AD18" s="31">
        <v>0</v>
      </c>
      <c r="AE18" s="31">
        <v>5</v>
      </c>
      <c r="AF18" s="38">
        <v>0.35709999999999997</v>
      </c>
      <c r="AG18" s="166">
        <v>14</v>
      </c>
      <c r="AH18" s="18"/>
      <c r="AI18" s="18"/>
      <c r="AJ18" s="18"/>
      <c r="AK18" s="18"/>
      <c r="AL18" s="24"/>
      <c r="AM18" s="31"/>
      <c r="AN18" s="31"/>
      <c r="AO18" s="31"/>
      <c r="AP18" s="31"/>
      <c r="AQ18" s="31"/>
      <c r="AR18" s="145"/>
      <c r="AS18" s="167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1"/>
      <c r="C19" s="33"/>
      <c r="D19" s="41"/>
      <c r="E19" s="31"/>
      <c r="F19" s="31"/>
      <c r="G19" s="31"/>
      <c r="H19" s="32"/>
      <c r="I19" s="31"/>
      <c r="J19" s="142"/>
      <c r="K19" s="30"/>
      <c r="L19" s="143"/>
      <c r="M19" s="18"/>
      <c r="N19" s="18"/>
      <c r="O19" s="18"/>
      <c r="P19" s="24"/>
      <c r="Q19" s="31"/>
      <c r="R19" s="31"/>
      <c r="S19" s="32"/>
      <c r="T19" s="31"/>
      <c r="U19" s="31"/>
      <c r="V19" s="144"/>
      <c r="W19" s="30"/>
      <c r="X19" s="31"/>
      <c r="Y19" s="31"/>
      <c r="Z19" s="41"/>
      <c r="AA19" s="31"/>
      <c r="AB19" s="31"/>
      <c r="AC19" s="31"/>
      <c r="AD19" s="31"/>
      <c r="AE19" s="31"/>
      <c r="AF19" s="38"/>
      <c r="AG19" s="166"/>
      <c r="AH19" s="18"/>
      <c r="AI19" s="18"/>
      <c r="AJ19" s="18"/>
      <c r="AK19" s="18"/>
      <c r="AL19" s="24"/>
      <c r="AM19" s="31"/>
      <c r="AN19" s="31"/>
      <c r="AO19" s="31"/>
      <c r="AP19" s="31"/>
      <c r="AQ19" s="31"/>
      <c r="AR19" s="145"/>
      <c r="AS19" s="167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31"/>
      <c r="C20" s="33"/>
      <c r="D20" s="41"/>
      <c r="E20" s="31"/>
      <c r="F20" s="31"/>
      <c r="G20" s="31"/>
      <c r="H20" s="32"/>
      <c r="I20" s="31"/>
      <c r="J20" s="142"/>
      <c r="K20" s="30"/>
      <c r="L20" s="143"/>
      <c r="M20" s="18"/>
      <c r="N20" s="18"/>
      <c r="O20" s="18"/>
      <c r="P20" s="24"/>
      <c r="Q20" s="31"/>
      <c r="R20" s="31"/>
      <c r="S20" s="32"/>
      <c r="T20" s="31"/>
      <c r="U20" s="31"/>
      <c r="V20" s="144"/>
      <c r="W20" s="30"/>
      <c r="X20" s="31">
        <v>2009</v>
      </c>
      <c r="Y20" s="31" t="s">
        <v>99</v>
      </c>
      <c r="Z20" s="41" t="s">
        <v>97</v>
      </c>
      <c r="AA20" s="31">
        <v>3</v>
      </c>
      <c r="AB20" s="31">
        <v>0</v>
      </c>
      <c r="AC20" s="31">
        <v>0</v>
      </c>
      <c r="AD20" s="31">
        <v>0</v>
      </c>
      <c r="AE20" s="31">
        <v>1</v>
      </c>
      <c r="AF20" s="38">
        <v>0.125</v>
      </c>
      <c r="AG20" s="166">
        <v>8</v>
      </c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145"/>
      <c r="AS20" s="167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83" t="s">
        <v>91</v>
      </c>
      <c r="C21" s="84"/>
      <c r="D21" s="82"/>
      <c r="E21" s="85">
        <f>SUM(E4:E20)</f>
        <v>117</v>
      </c>
      <c r="F21" s="85">
        <f>SUM(F4:F20)</f>
        <v>12</v>
      </c>
      <c r="G21" s="85">
        <f>SUM(G4:G20)</f>
        <v>112</v>
      </c>
      <c r="H21" s="85">
        <f>SUM(H4:H20)</f>
        <v>75</v>
      </c>
      <c r="I21" s="85">
        <f>SUM(I4:I20)</f>
        <v>446</v>
      </c>
      <c r="J21" s="147">
        <v>0</v>
      </c>
      <c r="K21" s="113">
        <f>SUM(K4:K20)</f>
        <v>0</v>
      </c>
      <c r="L21" s="22"/>
      <c r="M21" s="20"/>
      <c r="N21" s="148"/>
      <c r="O21" s="149"/>
      <c r="P21" s="24"/>
      <c r="Q21" s="85">
        <f>SUM(Q4:Q20)</f>
        <v>0</v>
      </c>
      <c r="R21" s="85">
        <f>SUM(R4:R20)</f>
        <v>0</v>
      </c>
      <c r="S21" s="85">
        <f>SUM(S4:S20)</f>
        <v>0</v>
      </c>
      <c r="T21" s="85">
        <f>SUM(T4:T20)</f>
        <v>0</v>
      </c>
      <c r="U21" s="85">
        <f>SUM(U4:U20)</f>
        <v>0</v>
      </c>
      <c r="V21" s="40">
        <v>0</v>
      </c>
      <c r="W21" s="113">
        <f>SUM(W4:W20)</f>
        <v>0</v>
      </c>
      <c r="X21" s="16" t="s">
        <v>91</v>
      </c>
      <c r="Y21" s="17"/>
      <c r="Z21" s="15"/>
      <c r="AA21" s="85">
        <f>SUM(AA4:AA20)</f>
        <v>92</v>
      </c>
      <c r="AB21" s="85">
        <f>SUM(AB4:AB20)</f>
        <v>5</v>
      </c>
      <c r="AC21" s="85">
        <f>SUM(AC4:AC20)</f>
        <v>116</v>
      </c>
      <c r="AD21" s="85">
        <f>SUM(AD4:AD20)</f>
        <v>33</v>
      </c>
      <c r="AE21" s="85">
        <f>SUM(AE4:AE20)</f>
        <v>354</v>
      </c>
      <c r="AF21" s="147">
        <f>PRODUCT(AE21/AG21)</f>
        <v>0.52212389380530977</v>
      </c>
      <c r="AG21" s="113">
        <f>SUM(AG4:AG20)</f>
        <v>678</v>
      </c>
      <c r="AH21" s="22"/>
      <c r="AI21" s="20"/>
      <c r="AJ21" s="148"/>
      <c r="AK21" s="149"/>
      <c r="AL21" s="24"/>
      <c r="AM21" s="85">
        <f>SUM(AM4:AM20)</f>
        <v>5</v>
      </c>
      <c r="AN21" s="85">
        <f>SUM(AN4:AN20)</f>
        <v>0</v>
      </c>
      <c r="AO21" s="85">
        <f>SUM(AO4:AO20)</f>
        <v>3</v>
      </c>
      <c r="AP21" s="85">
        <f>SUM(AP4:AP20)</f>
        <v>1</v>
      </c>
      <c r="AQ21" s="85">
        <f>SUM(AQ4:AQ20)</f>
        <v>16</v>
      </c>
      <c r="AR21" s="147">
        <f>PRODUCT(AQ21/AS21)</f>
        <v>0.55172413793103448</v>
      </c>
      <c r="AS21" s="141">
        <f>SUM(AS4:AS20)</f>
        <v>29</v>
      </c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4"/>
      <c r="K22" s="30"/>
      <c r="L22" s="24"/>
      <c r="M22" s="24"/>
      <c r="N22" s="24"/>
      <c r="O22" s="24"/>
      <c r="P22" s="43"/>
      <c r="Q22" s="43"/>
      <c r="R22" s="46"/>
      <c r="S22" s="43"/>
      <c r="T22" s="43"/>
      <c r="U22" s="24"/>
      <c r="V22" s="24"/>
      <c r="W22" s="30"/>
      <c r="X22" s="43"/>
      <c r="Y22" s="43"/>
      <c r="Z22" s="43"/>
      <c r="AA22" s="43"/>
      <c r="AB22" s="43"/>
      <c r="AC22" s="43"/>
      <c r="AD22" s="43"/>
      <c r="AE22" s="43"/>
      <c r="AF22" s="44"/>
      <c r="AG22" s="30"/>
      <c r="AH22" s="24"/>
      <c r="AI22" s="24"/>
      <c r="AJ22" s="24"/>
      <c r="AK22" s="24"/>
      <c r="AL22" s="43"/>
      <c r="AM22" s="43"/>
      <c r="AN22" s="46"/>
      <c r="AO22" s="43"/>
      <c r="AP22" s="43"/>
      <c r="AQ22" s="24"/>
      <c r="AR22" s="24"/>
      <c r="AS22" s="30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50" t="s">
        <v>92</v>
      </c>
      <c r="C23" s="151"/>
      <c r="D23" s="152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18" t="s">
        <v>22</v>
      </c>
      <c r="K23" s="24"/>
      <c r="L23" s="18" t="s">
        <v>27</v>
      </c>
      <c r="M23" s="18" t="s">
        <v>28</v>
      </c>
      <c r="N23" s="18" t="s">
        <v>93</v>
      </c>
      <c r="O23" s="18" t="s">
        <v>94</v>
      </c>
      <c r="Q23" s="46"/>
      <c r="R23" s="46" t="s">
        <v>43</v>
      </c>
      <c r="S23" s="46"/>
      <c r="T23" s="43" t="s">
        <v>44</v>
      </c>
      <c r="U23" s="24"/>
      <c r="V23" s="30"/>
      <c r="W23" s="30"/>
      <c r="X23" s="153"/>
      <c r="Y23" s="153"/>
      <c r="Z23" s="153"/>
      <c r="AA23" s="153"/>
      <c r="AB23" s="153"/>
      <c r="AC23" s="46"/>
      <c r="AD23" s="46"/>
      <c r="AE23" s="46"/>
      <c r="AF23" s="43"/>
      <c r="AG23" s="43"/>
      <c r="AH23" s="43"/>
      <c r="AI23" s="43"/>
      <c r="AJ23" s="43"/>
      <c r="AK23" s="43"/>
      <c r="AM23" s="30"/>
      <c r="AN23" s="153"/>
      <c r="AO23" s="153"/>
      <c r="AP23" s="153"/>
      <c r="AQ23" s="153"/>
      <c r="AR23" s="153"/>
      <c r="AS23" s="15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48" t="s">
        <v>12</v>
      </c>
      <c r="C24" s="12"/>
      <c r="D24" s="50"/>
      <c r="E24" s="154">
        <v>71</v>
      </c>
      <c r="F24" s="154">
        <v>5</v>
      </c>
      <c r="G24" s="154">
        <v>42</v>
      </c>
      <c r="H24" s="154">
        <v>33</v>
      </c>
      <c r="I24" s="154">
        <v>239</v>
      </c>
      <c r="J24" s="155">
        <v>0.438</v>
      </c>
      <c r="K24" s="43">
        <f>PRODUCT(I24/J24)</f>
        <v>545.66210045662103</v>
      </c>
      <c r="L24" s="156">
        <f>PRODUCT((F24+G24)/E24)</f>
        <v>0.6619718309859155</v>
      </c>
      <c r="M24" s="156">
        <f>PRODUCT(H24/E24)</f>
        <v>0.46478873239436619</v>
      </c>
      <c r="N24" s="156">
        <f>PRODUCT((F24+G24+H24)/E24)</f>
        <v>1.1267605633802817</v>
      </c>
      <c r="O24" s="156">
        <f>PRODUCT(I24/E24)</f>
        <v>3.3661971830985915</v>
      </c>
      <c r="Q24" s="46"/>
      <c r="R24" s="46"/>
      <c r="S24" s="46"/>
      <c r="T24" s="43" t="s">
        <v>53</v>
      </c>
      <c r="U24" s="43"/>
      <c r="V24" s="43"/>
      <c r="W24" s="43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6"/>
      <c r="AO24" s="46"/>
      <c r="AP24" s="46"/>
      <c r="AQ24" s="46"/>
      <c r="AR24" s="46"/>
      <c r="AS24" s="46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157" t="s">
        <v>49</v>
      </c>
      <c r="C25" s="158"/>
      <c r="D25" s="159"/>
      <c r="E25" s="154">
        <f>PRODUCT(E21+Q21)</f>
        <v>117</v>
      </c>
      <c r="F25" s="154">
        <f>PRODUCT(F21+R21)</f>
        <v>12</v>
      </c>
      <c r="G25" s="154">
        <f>PRODUCT(G21+S21)</f>
        <v>112</v>
      </c>
      <c r="H25" s="154">
        <f>PRODUCT(H21+T21)</f>
        <v>75</v>
      </c>
      <c r="I25" s="154">
        <f>PRODUCT(I21+U21)</f>
        <v>446</v>
      </c>
      <c r="J25" s="155"/>
      <c r="K25" s="43">
        <f>PRODUCT(K21+W21)</f>
        <v>0</v>
      </c>
      <c r="L25" s="156">
        <f>PRODUCT((F25+G25)/E25)</f>
        <v>1.0598290598290598</v>
      </c>
      <c r="M25" s="156">
        <f>PRODUCT(H25/E25)</f>
        <v>0.64102564102564108</v>
      </c>
      <c r="N25" s="156">
        <f>PRODUCT((F25+G25+H25)/E25)</f>
        <v>1.7008547008547008</v>
      </c>
      <c r="O25" s="156">
        <f>PRODUCT(I25/E25)</f>
        <v>3.8119658119658117</v>
      </c>
      <c r="Q25" s="46"/>
      <c r="R25" s="46"/>
      <c r="S25" s="46"/>
      <c r="T25" s="43" t="s">
        <v>45</v>
      </c>
      <c r="U25" s="43"/>
      <c r="V25" s="43"/>
      <c r="W25" s="43"/>
      <c r="X25" s="43"/>
      <c r="Y25" s="43"/>
      <c r="Z25" s="43"/>
      <c r="AA25" s="43"/>
      <c r="AB25" s="43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160" t="s">
        <v>88</v>
      </c>
      <c r="C26" s="161"/>
      <c r="D26" s="162"/>
      <c r="E26" s="154">
        <f>PRODUCT(AA21+AM21)</f>
        <v>97</v>
      </c>
      <c r="F26" s="154">
        <f>PRODUCT(AB21+AN21)</f>
        <v>5</v>
      </c>
      <c r="G26" s="154">
        <f>PRODUCT(AC21+AO21)</f>
        <v>119</v>
      </c>
      <c r="H26" s="154">
        <f>PRODUCT(AD21+AP21)</f>
        <v>34</v>
      </c>
      <c r="I26" s="154">
        <f>PRODUCT(AE21+AQ21)</f>
        <v>370</v>
      </c>
      <c r="J26" s="155">
        <f>PRODUCT(I26/K26)</f>
        <v>0.52333804809052331</v>
      </c>
      <c r="K26" s="24">
        <f>PRODUCT(AG21+AS21)</f>
        <v>707</v>
      </c>
      <c r="L26" s="156">
        <f>PRODUCT((F26+G26)/E26)</f>
        <v>1.2783505154639174</v>
      </c>
      <c r="M26" s="156">
        <f>PRODUCT(H26/E26)</f>
        <v>0.35051546391752575</v>
      </c>
      <c r="N26" s="156">
        <f>PRODUCT((F26+G26+H26)/E26)</f>
        <v>1.6288659793814433</v>
      </c>
      <c r="O26" s="156">
        <f>PRODUCT(I26/E26)</f>
        <v>3.8144329896907219</v>
      </c>
      <c r="Q26" s="46"/>
      <c r="R26" s="46"/>
      <c r="S26" s="43"/>
      <c r="T26" s="99" t="s">
        <v>95</v>
      </c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6"/>
      <c r="AI26" s="46"/>
      <c r="AJ26" s="46"/>
      <c r="AK26" s="43"/>
      <c r="AL26" s="24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x14ac:dyDescent="0.25">
      <c r="A27" s="43"/>
      <c r="B27" s="163" t="s">
        <v>91</v>
      </c>
      <c r="C27" s="164"/>
      <c r="D27" s="165"/>
      <c r="E27" s="154">
        <f>SUM(E24:E26)</f>
        <v>285</v>
      </c>
      <c r="F27" s="154">
        <f t="shared" ref="F27:I27" si="0">SUM(F24:F26)</f>
        <v>22</v>
      </c>
      <c r="G27" s="154">
        <f t="shared" si="0"/>
        <v>273</v>
      </c>
      <c r="H27" s="154">
        <f t="shared" si="0"/>
        <v>142</v>
      </c>
      <c r="I27" s="154">
        <f t="shared" si="0"/>
        <v>1055</v>
      </c>
      <c r="J27" s="155"/>
      <c r="K27" s="43">
        <f>SUM(K24:K26)</f>
        <v>1252.6621004566209</v>
      </c>
      <c r="L27" s="156">
        <f>PRODUCT((F27+G27)/E27)</f>
        <v>1.0350877192982457</v>
      </c>
      <c r="M27" s="156">
        <f>PRODUCT(H27/E27)</f>
        <v>0.49824561403508771</v>
      </c>
      <c r="N27" s="156">
        <f>PRODUCT((F27+G27+H27)/E27)</f>
        <v>1.5333333333333334</v>
      </c>
      <c r="O27" s="156">
        <f>PRODUCT(I27/E27)</f>
        <v>3.7017543859649122</v>
      </c>
      <c r="Q27" s="24"/>
      <c r="R27" s="24"/>
      <c r="S27" s="24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24"/>
      <c r="F28" s="24"/>
      <c r="G28" s="24"/>
      <c r="H28" s="24"/>
      <c r="I28" s="24"/>
      <c r="J28" s="43"/>
      <c r="K28" s="43"/>
      <c r="L28" s="24"/>
      <c r="M28" s="24"/>
      <c r="N28" s="24"/>
      <c r="O28" s="24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6"/>
      <c r="AI63" s="46"/>
      <c r="AJ63" s="46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6"/>
      <c r="AI64" s="46"/>
      <c r="AJ64" s="46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6"/>
      <c r="AI65" s="46"/>
      <c r="AJ65" s="46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J88" s="43"/>
      <c r="K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6"/>
      <c r="AI97" s="46"/>
      <c r="AJ97" s="46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6"/>
      <c r="AI98" s="46"/>
      <c r="AJ98" s="46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6"/>
      <c r="AI99" s="46"/>
      <c r="AJ99" s="46"/>
      <c r="AK99" s="43"/>
      <c r="AL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6"/>
      <c r="AI180" s="46"/>
      <c r="AJ180" s="46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6"/>
      <c r="AI181" s="46"/>
      <c r="AJ181" s="46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6"/>
      <c r="AI182" s="46"/>
      <c r="AJ182" s="46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6"/>
      <c r="AI183" s="46"/>
      <c r="AJ183" s="46"/>
      <c r="AK183" s="43"/>
      <c r="AL183" s="24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A184" s="43"/>
      <c r="B184" s="43"/>
      <c r="C184" s="43"/>
      <c r="D184" s="43"/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6"/>
      <c r="AI184" s="46"/>
      <c r="AJ184" s="46"/>
      <c r="AK184" s="43"/>
      <c r="AL184" s="24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3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3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3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24"/>
      <c r="AL192" s="24"/>
    </row>
    <row r="193" spans="12:38" x14ac:dyDescent="0.25"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spans="12:38" x14ac:dyDescent="0.25"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  <row r="224" spans="12:38" ht="14.25" x14ac:dyDescent="0.2">
      <c r="L224"/>
      <c r="M224"/>
      <c r="N224"/>
      <c r="O224"/>
      <c r="P224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/>
      <c r="AL2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42578125" style="78" customWidth="1"/>
    <col min="3" max="3" width="21.5703125" style="77" customWidth="1"/>
    <col min="4" max="4" width="10.5703125" style="101" customWidth="1"/>
    <col min="5" max="5" width="8" style="101" customWidth="1"/>
    <col min="6" max="6" width="0.7109375" style="30" customWidth="1"/>
    <col min="7" max="11" width="5.28515625" style="77" customWidth="1"/>
    <col min="12" max="12" width="7.28515625" style="77" customWidth="1"/>
    <col min="13" max="16" width="5.28515625" style="77" customWidth="1"/>
    <col min="17" max="21" width="6.7109375" style="125" customWidth="1"/>
    <col min="22" max="22" width="9" style="77" customWidth="1"/>
    <col min="23" max="23" width="18.140625" style="101" customWidth="1"/>
    <col min="24" max="24" width="9.7109375" style="77" customWidth="1"/>
    <col min="25" max="30" width="9.140625" style="10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0" t="s">
        <v>74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18"/>
      <c r="R1" s="118"/>
      <c r="S1" s="118"/>
      <c r="T1" s="118"/>
      <c r="U1" s="118"/>
      <c r="V1" s="88"/>
      <c r="W1" s="89"/>
      <c r="X1" s="28"/>
      <c r="Y1" s="90"/>
      <c r="Z1" s="90"/>
      <c r="AA1" s="90"/>
      <c r="AB1" s="90"/>
      <c r="AC1" s="90"/>
      <c r="AD1" s="90"/>
    </row>
    <row r="2" spans="1:30" x14ac:dyDescent="0.25">
      <c r="A2" s="1"/>
      <c r="B2" s="10" t="s">
        <v>34</v>
      </c>
      <c r="C2" s="5" t="s">
        <v>46</v>
      </c>
      <c r="D2" s="81"/>
      <c r="E2" s="11"/>
      <c r="F2" s="91"/>
      <c r="G2" s="81"/>
      <c r="H2" s="11"/>
      <c r="I2" s="11"/>
      <c r="J2" s="11"/>
      <c r="K2" s="11"/>
      <c r="L2" s="11"/>
      <c r="M2" s="11"/>
      <c r="N2" s="11"/>
      <c r="O2" s="11"/>
      <c r="P2" s="11"/>
      <c r="Q2" s="119"/>
      <c r="R2" s="119"/>
      <c r="S2" s="119"/>
      <c r="T2" s="119"/>
      <c r="U2" s="119"/>
      <c r="V2" s="11"/>
      <c r="W2" s="81"/>
      <c r="X2" s="32"/>
      <c r="Y2" s="90"/>
      <c r="Z2" s="90"/>
      <c r="AA2" s="90"/>
      <c r="AB2" s="90"/>
      <c r="AC2" s="90"/>
      <c r="AD2" s="90"/>
    </row>
    <row r="3" spans="1:30" x14ac:dyDescent="0.25">
      <c r="A3" s="1"/>
      <c r="B3" s="87" t="s">
        <v>70</v>
      </c>
      <c r="C3" s="22" t="s">
        <v>55</v>
      </c>
      <c r="D3" s="83" t="s">
        <v>56</v>
      </c>
      <c r="E3" s="86" t="s">
        <v>1</v>
      </c>
      <c r="F3" s="24"/>
      <c r="G3" s="85" t="s">
        <v>57</v>
      </c>
      <c r="H3" s="82" t="s">
        <v>58</v>
      </c>
      <c r="I3" s="82" t="s">
        <v>32</v>
      </c>
      <c r="J3" s="17" t="s">
        <v>59</v>
      </c>
      <c r="K3" s="84" t="s">
        <v>60</v>
      </c>
      <c r="L3" s="84" t="s">
        <v>61</v>
      </c>
      <c r="M3" s="85" t="s">
        <v>62</v>
      </c>
      <c r="N3" s="85" t="s">
        <v>31</v>
      </c>
      <c r="O3" s="82" t="s">
        <v>63</v>
      </c>
      <c r="P3" s="85" t="s">
        <v>58</v>
      </c>
      <c r="Q3" s="120" t="s">
        <v>17</v>
      </c>
      <c r="R3" s="120">
        <v>1</v>
      </c>
      <c r="S3" s="120">
        <v>2</v>
      </c>
      <c r="T3" s="120">
        <v>3</v>
      </c>
      <c r="U3" s="120" t="s">
        <v>64</v>
      </c>
      <c r="V3" s="17" t="s">
        <v>22</v>
      </c>
      <c r="W3" s="16" t="s">
        <v>65</v>
      </c>
      <c r="X3" s="16" t="s">
        <v>66</v>
      </c>
      <c r="Y3" s="90"/>
      <c r="Z3" s="90"/>
      <c r="AA3" s="90"/>
      <c r="AB3" s="90"/>
      <c r="AC3" s="90"/>
      <c r="AD3" s="90"/>
    </row>
    <row r="4" spans="1:30" x14ac:dyDescent="0.25">
      <c r="A4" s="1"/>
      <c r="B4" s="103" t="s">
        <v>71</v>
      </c>
      <c r="C4" s="92" t="s">
        <v>72</v>
      </c>
      <c r="D4" s="104" t="s">
        <v>68</v>
      </c>
      <c r="E4" s="105" t="s">
        <v>36</v>
      </c>
      <c r="F4" s="24"/>
      <c r="G4" s="106"/>
      <c r="H4" s="107"/>
      <c r="I4" s="107">
        <v>1</v>
      </c>
      <c r="J4" s="97"/>
      <c r="K4" s="108"/>
      <c r="L4" s="108"/>
      <c r="M4" s="108">
        <v>1</v>
      </c>
      <c r="N4" s="106"/>
      <c r="O4" s="107"/>
      <c r="P4" s="106">
        <v>1</v>
      </c>
      <c r="Q4" s="121"/>
      <c r="R4" s="121"/>
      <c r="S4" s="121"/>
      <c r="T4" s="121"/>
      <c r="U4" s="121"/>
      <c r="V4" s="109"/>
      <c r="W4" s="94" t="s">
        <v>73</v>
      </c>
      <c r="X4" s="95">
        <v>110</v>
      </c>
      <c r="Y4" s="90"/>
      <c r="Z4" s="90"/>
      <c r="AA4" s="90"/>
      <c r="AB4" s="90"/>
      <c r="AC4" s="90"/>
      <c r="AD4" s="90"/>
    </row>
    <row r="5" spans="1:30" x14ac:dyDescent="0.25">
      <c r="A5" s="1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32"/>
      <c r="R5" s="132"/>
      <c r="S5" s="132"/>
      <c r="T5" s="132"/>
      <c r="U5" s="132"/>
      <c r="V5" s="127"/>
      <c r="W5" s="128"/>
      <c r="X5" s="133"/>
      <c r="Y5" s="90"/>
      <c r="Z5" s="90"/>
      <c r="AA5" s="90"/>
      <c r="AB5" s="90"/>
      <c r="AC5" s="90"/>
      <c r="AD5" s="90"/>
    </row>
    <row r="6" spans="1:30" x14ac:dyDescent="0.25">
      <c r="A6" s="1"/>
      <c r="B6" s="87" t="s">
        <v>54</v>
      </c>
      <c r="C6" s="22" t="s">
        <v>55</v>
      </c>
      <c r="D6" s="83" t="s">
        <v>56</v>
      </c>
      <c r="E6" s="86" t="s">
        <v>1</v>
      </c>
      <c r="F6" s="24"/>
      <c r="G6" s="85" t="s">
        <v>57</v>
      </c>
      <c r="H6" s="82" t="s">
        <v>58</v>
      </c>
      <c r="I6" s="82" t="s">
        <v>32</v>
      </c>
      <c r="J6" s="17" t="s">
        <v>59</v>
      </c>
      <c r="K6" s="84" t="s">
        <v>60</v>
      </c>
      <c r="L6" s="84" t="s">
        <v>61</v>
      </c>
      <c r="M6" s="85" t="s">
        <v>62</v>
      </c>
      <c r="N6" s="85" t="s">
        <v>31</v>
      </c>
      <c r="O6" s="82" t="s">
        <v>63</v>
      </c>
      <c r="P6" s="85" t="s">
        <v>58</v>
      </c>
      <c r="Q6" s="120" t="s">
        <v>17</v>
      </c>
      <c r="R6" s="120">
        <v>1</v>
      </c>
      <c r="S6" s="120">
        <v>2</v>
      </c>
      <c r="T6" s="120">
        <v>3</v>
      </c>
      <c r="U6" s="120" t="s">
        <v>64</v>
      </c>
      <c r="V6" s="17" t="s">
        <v>22</v>
      </c>
      <c r="W6" s="16" t="s">
        <v>65</v>
      </c>
      <c r="X6" s="16" t="s">
        <v>66</v>
      </c>
      <c r="Y6" s="90"/>
      <c r="Z6" s="90"/>
      <c r="AA6" s="90"/>
      <c r="AB6" s="90"/>
      <c r="AC6" s="90"/>
      <c r="AD6" s="90"/>
    </row>
    <row r="7" spans="1:30" x14ac:dyDescent="0.25">
      <c r="A7" s="9"/>
      <c r="B7" s="92" t="s">
        <v>67</v>
      </c>
      <c r="C7" s="93" t="s">
        <v>75</v>
      </c>
      <c r="D7" s="94" t="s">
        <v>68</v>
      </c>
      <c r="E7" s="111" t="s">
        <v>36</v>
      </c>
      <c r="F7" s="112"/>
      <c r="G7" s="95"/>
      <c r="H7" s="96"/>
      <c r="I7" s="95">
        <v>1</v>
      </c>
      <c r="J7" s="97"/>
      <c r="K7" s="97" t="s">
        <v>76</v>
      </c>
      <c r="L7" s="97"/>
      <c r="M7" s="97">
        <v>1</v>
      </c>
      <c r="N7" s="95"/>
      <c r="O7" s="96"/>
      <c r="P7" s="95"/>
      <c r="Q7" s="122" t="s">
        <v>82</v>
      </c>
      <c r="R7" s="122" t="s">
        <v>83</v>
      </c>
      <c r="S7" s="122" t="s">
        <v>84</v>
      </c>
      <c r="T7" s="122" t="s">
        <v>85</v>
      </c>
      <c r="U7" s="122"/>
      <c r="V7" s="98">
        <v>0.5</v>
      </c>
      <c r="W7" s="92" t="s">
        <v>69</v>
      </c>
      <c r="X7" s="95">
        <v>511</v>
      </c>
      <c r="Y7" s="90"/>
      <c r="Z7" s="90"/>
      <c r="AA7" s="90"/>
      <c r="AB7" s="90"/>
      <c r="AC7" s="90"/>
      <c r="AD7" s="90"/>
    </row>
    <row r="8" spans="1:30" x14ac:dyDescent="0.25">
      <c r="A8" s="9"/>
      <c r="B8" s="126"/>
      <c r="C8" s="127"/>
      <c r="D8" s="128"/>
      <c r="E8" s="129"/>
      <c r="F8" s="130"/>
      <c r="G8" s="127"/>
      <c r="H8" s="127"/>
      <c r="I8" s="127"/>
      <c r="J8" s="131"/>
      <c r="K8" s="131"/>
      <c r="L8" s="131"/>
      <c r="M8" s="127"/>
      <c r="N8" s="127"/>
      <c r="O8" s="127"/>
      <c r="P8" s="127"/>
      <c r="Q8" s="132"/>
      <c r="R8" s="132"/>
      <c r="S8" s="132"/>
      <c r="T8" s="132"/>
      <c r="U8" s="132"/>
      <c r="V8" s="127"/>
      <c r="W8" s="128"/>
      <c r="X8" s="133"/>
      <c r="Y8" s="90"/>
      <c r="Z8" s="90"/>
      <c r="AA8" s="90"/>
      <c r="AB8" s="90"/>
      <c r="AC8" s="90"/>
      <c r="AD8" s="90"/>
    </row>
    <row r="9" spans="1:30" x14ac:dyDescent="0.25">
      <c r="A9" s="9"/>
      <c r="B9" s="99"/>
      <c r="C9" s="43"/>
      <c r="D9" s="99"/>
      <c r="E9" s="100"/>
      <c r="G9" s="43"/>
      <c r="H9" s="46"/>
      <c r="I9" s="43"/>
      <c r="J9" s="24"/>
      <c r="K9" s="24"/>
      <c r="L9" s="24"/>
      <c r="M9" s="43"/>
      <c r="N9" s="43"/>
      <c r="O9" s="43"/>
      <c r="P9" s="43"/>
      <c r="Q9" s="123"/>
      <c r="R9" s="123"/>
      <c r="S9" s="123"/>
      <c r="T9" s="123"/>
      <c r="U9" s="123"/>
      <c r="V9" s="43"/>
      <c r="W9" s="99"/>
      <c r="X9" s="43"/>
      <c r="Y9" s="90"/>
      <c r="Z9" s="90"/>
      <c r="AA9" s="90"/>
      <c r="AB9" s="90"/>
      <c r="AC9" s="90"/>
      <c r="AD9" s="90"/>
    </row>
    <row r="10" spans="1:30" x14ac:dyDescent="0.25">
      <c r="A10" s="9"/>
      <c r="B10" s="99"/>
      <c r="C10" s="43"/>
      <c r="D10" s="99"/>
      <c r="E10" s="100"/>
      <c r="G10" s="43"/>
      <c r="H10" s="46"/>
      <c r="I10" s="43"/>
      <c r="J10" s="24"/>
      <c r="K10" s="24"/>
      <c r="L10" s="24"/>
      <c r="M10" s="43"/>
      <c r="N10" s="43"/>
      <c r="O10" s="43"/>
      <c r="P10" s="43"/>
      <c r="Q10" s="123"/>
      <c r="R10" s="123"/>
      <c r="S10" s="123"/>
      <c r="T10" s="123"/>
      <c r="U10" s="123"/>
      <c r="V10" s="43"/>
      <c r="W10" s="99"/>
      <c r="X10" s="43"/>
      <c r="Y10" s="90"/>
      <c r="Z10" s="90"/>
      <c r="AA10" s="90"/>
      <c r="AB10" s="90"/>
      <c r="AC10" s="90"/>
      <c r="AD10" s="90"/>
    </row>
    <row r="11" spans="1:30" x14ac:dyDescent="0.25">
      <c r="A11" s="9"/>
      <c r="B11" s="99"/>
      <c r="C11" s="43"/>
      <c r="D11" s="99"/>
      <c r="E11" s="100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123"/>
      <c r="R11" s="123"/>
      <c r="S11" s="123"/>
      <c r="T11" s="123"/>
      <c r="U11" s="123"/>
      <c r="V11" s="43"/>
      <c r="W11" s="99"/>
      <c r="X11" s="43"/>
      <c r="Y11" s="90"/>
      <c r="Z11" s="90"/>
      <c r="AA11" s="90"/>
      <c r="AB11" s="90"/>
      <c r="AC11" s="90"/>
      <c r="AD11" s="90"/>
    </row>
    <row r="12" spans="1:30" x14ac:dyDescent="0.25">
      <c r="A12" s="9"/>
      <c r="B12" s="99"/>
      <c r="C12" s="43"/>
      <c r="D12" s="99"/>
      <c r="E12" s="100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123"/>
      <c r="R12" s="123"/>
      <c r="S12" s="123"/>
      <c r="T12" s="123"/>
      <c r="U12" s="123"/>
      <c r="V12" s="43"/>
      <c r="W12" s="99"/>
      <c r="X12" s="43"/>
      <c r="Y12" s="90"/>
      <c r="Z12" s="90"/>
      <c r="AA12" s="90"/>
      <c r="AB12" s="90"/>
      <c r="AC12" s="90"/>
      <c r="AD12" s="90"/>
    </row>
    <row r="13" spans="1:30" x14ac:dyDescent="0.25">
      <c r="A13" s="9"/>
      <c r="B13" s="99"/>
      <c r="C13" s="43"/>
      <c r="D13" s="99"/>
      <c r="E13" s="100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123"/>
      <c r="R13" s="123"/>
      <c r="S13" s="123"/>
      <c r="T13" s="123"/>
      <c r="U13" s="123"/>
      <c r="V13" s="43"/>
      <c r="W13" s="99"/>
      <c r="X13" s="43"/>
      <c r="Y13" s="90"/>
      <c r="Z13" s="90"/>
      <c r="AA13" s="90"/>
      <c r="AB13" s="90"/>
      <c r="AC13" s="90"/>
      <c r="AD13" s="90"/>
    </row>
    <row r="14" spans="1:30" x14ac:dyDescent="0.25">
      <c r="A14" s="9"/>
      <c r="B14" s="99"/>
      <c r="C14" s="43"/>
      <c r="D14" s="99"/>
      <c r="E14" s="100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123"/>
      <c r="R14" s="123"/>
      <c r="S14" s="123"/>
      <c r="T14" s="123"/>
      <c r="U14" s="123"/>
      <c r="V14" s="43"/>
      <c r="W14" s="99"/>
      <c r="X14" s="43"/>
      <c r="Y14" s="90"/>
      <c r="Z14" s="90"/>
      <c r="AA14" s="90"/>
      <c r="AB14" s="90"/>
      <c r="AC14" s="90"/>
      <c r="AD14" s="90"/>
    </row>
    <row r="15" spans="1:30" x14ac:dyDescent="0.25">
      <c r="A15" s="9"/>
      <c r="B15" s="99"/>
      <c r="C15" s="43"/>
      <c r="D15" s="99"/>
      <c r="E15" s="100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123"/>
      <c r="R15" s="123"/>
      <c r="S15" s="123"/>
      <c r="T15" s="123"/>
      <c r="U15" s="123"/>
      <c r="V15" s="43"/>
      <c r="W15" s="99"/>
      <c r="X15" s="43"/>
      <c r="Y15" s="90"/>
      <c r="Z15" s="90"/>
      <c r="AA15" s="90"/>
      <c r="AB15" s="90"/>
      <c r="AC15" s="90"/>
      <c r="AD15" s="90"/>
    </row>
    <row r="16" spans="1:30" x14ac:dyDescent="0.25">
      <c r="A16" s="9"/>
      <c r="B16" s="99"/>
      <c r="C16" s="43"/>
      <c r="D16" s="99"/>
      <c r="E16" s="100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123"/>
      <c r="R16" s="123"/>
      <c r="S16" s="123"/>
      <c r="T16" s="123"/>
      <c r="U16" s="123"/>
      <c r="V16" s="43"/>
      <c r="W16" s="99"/>
      <c r="X16" s="43"/>
      <c r="Y16" s="90"/>
      <c r="Z16" s="90"/>
      <c r="AA16" s="90"/>
      <c r="AB16" s="90"/>
      <c r="AC16" s="90"/>
      <c r="AD16" s="90"/>
    </row>
    <row r="17" spans="1:30" x14ac:dyDescent="0.25">
      <c r="A17" s="9"/>
      <c r="B17" s="99"/>
      <c r="C17" s="43"/>
      <c r="D17" s="99"/>
      <c r="E17" s="100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23"/>
      <c r="R17" s="123"/>
      <c r="S17" s="123"/>
      <c r="T17" s="123"/>
      <c r="U17" s="123"/>
      <c r="V17" s="43"/>
      <c r="W17" s="99"/>
      <c r="X17" s="43"/>
      <c r="Y17" s="90"/>
      <c r="Z17" s="90"/>
      <c r="AA17" s="90"/>
      <c r="AB17" s="90"/>
      <c r="AC17" s="90"/>
      <c r="AD17" s="90"/>
    </row>
    <row r="18" spans="1:30" x14ac:dyDescent="0.25">
      <c r="A18" s="9"/>
      <c r="B18" s="99"/>
      <c r="C18" s="43"/>
      <c r="D18" s="99"/>
      <c r="E18" s="100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123"/>
      <c r="R18" s="123"/>
      <c r="S18" s="123"/>
      <c r="T18" s="123"/>
      <c r="U18" s="123"/>
      <c r="V18" s="43"/>
      <c r="W18" s="99"/>
      <c r="X18" s="43"/>
      <c r="Y18" s="90"/>
      <c r="Z18" s="90"/>
      <c r="AA18" s="90"/>
      <c r="AB18" s="90"/>
      <c r="AC18" s="90"/>
      <c r="AD18" s="90"/>
    </row>
    <row r="19" spans="1:30" x14ac:dyDescent="0.25">
      <c r="A19" s="9"/>
      <c r="B19" s="99"/>
      <c r="C19" s="43"/>
      <c r="D19" s="99"/>
      <c r="E19" s="100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123"/>
      <c r="R19" s="123"/>
      <c r="S19" s="123"/>
      <c r="T19" s="123"/>
      <c r="U19" s="123"/>
      <c r="V19" s="43"/>
      <c r="W19" s="99"/>
      <c r="X19" s="43"/>
      <c r="Y19" s="90"/>
      <c r="Z19" s="90"/>
      <c r="AA19" s="90"/>
      <c r="AB19" s="90"/>
      <c r="AC19" s="90"/>
      <c r="AD19" s="90"/>
    </row>
    <row r="20" spans="1:30" x14ac:dyDescent="0.25">
      <c r="A20" s="9"/>
      <c r="B20" s="99"/>
      <c r="C20" s="43"/>
      <c r="D20" s="99"/>
      <c r="E20" s="100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123"/>
      <c r="R20" s="123"/>
      <c r="S20" s="123"/>
      <c r="T20" s="123"/>
      <c r="U20" s="123"/>
      <c r="V20" s="43"/>
      <c r="W20" s="99"/>
      <c r="X20" s="43"/>
      <c r="Y20" s="90"/>
      <c r="Z20" s="90"/>
      <c r="AA20" s="90"/>
      <c r="AB20" s="90"/>
      <c r="AC20" s="90"/>
      <c r="AD20" s="90"/>
    </row>
    <row r="21" spans="1:30" x14ac:dyDescent="0.25">
      <c r="A21" s="9"/>
      <c r="B21" s="99"/>
      <c r="C21" s="43"/>
      <c r="D21" s="99"/>
      <c r="E21" s="100"/>
      <c r="G21" s="43"/>
      <c r="H21" s="46"/>
      <c r="I21" s="43"/>
      <c r="J21" s="24"/>
      <c r="K21" s="24"/>
      <c r="L21" s="24"/>
      <c r="M21" s="43"/>
      <c r="N21" s="43"/>
      <c r="O21" s="43"/>
      <c r="P21" s="43"/>
      <c r="Q21" s="123"/>
      <c r="R21" s="123"/>
      <c r="S21" s="123"/>
      <c r="T21" s="123"/>
      <c r="U21" s="123"/>
      <c r="V21" s="43"/>
      <c r="W21" s="99"/>
      <c r="X21" s="43"/>
      <c r="Y21" s="90"/>
      <c r="Z21" s="90"/>
      <c r="AA21" s="90"/>
      <c r="AB21" s="90"/>
      <c r="AC21" s="90"/>
      <c r="AD21" s="90"/>
    </row>
    <row r="22" spans="1:30" x14ac:dyDescent="0.25">
      <c r="A22" s="9"/>
      <c r="B22" s="99"/>
      <c r="C22" s="43"/>
      <c r="D22" s="99"/>
      <c r="E22" s="100"/>
      <c r="G22" s="43"/>
      <c r="H22" s="46"/>
      <c r="I22" s="43"/>
      <c r="J22" s="24"/>
      <c r="K22" s="24"/>
      <c r="L22" s="24"/>
      <c r="M22" s="43"/>
      <c r="N22" s="43"/>
      <c r="O22" s="43"/>
      <c r="P22" s="43"/>
      <c r="Q22" s="123"/>
      <c r="R22" s="123"/>
      <c r="S22" s="123"/>
      <c r="T22" s="123"/>
      <c r="U22" s="123"/>
      <c r="V22" s="43"/>
      <c r="W22" s="99"/>
      <c r="X22" s="43"/>
      <c r="Y22" s="90"/>
      <c r="Z22" s="90"/>
      <c r="AA22" s="90"/>
      <c r="AB22" s="90"/>
      <c r="AC22" s="90"/>
      <c r="AD22" s="90"/>
    </row>
    <row r="23" spans="1:30" x14ac:dyDescent="0.25">
      <c r="A23" s="9"/>
      <c r="B23" s="99"/>
      <c r="C23" s="43"/>
      <c r="D23" s="99"/>
      <c r="E23" s="100"/>
      <c r="G23" s="43"/>
      <c r="H23" s="46"/>
      <c r="I23" s="43"/>
      <c r="J23" s="24"/>
      <c r="K23" s="24"/>
      <c r="L23" s="24"/>
      <c r="M23" s="43"/>
      <c r="N23" s="43"/>
      <c r="O23" s="43"/>
      <c r="P23" s="43"/>
      <c r="Q23" s="123"/>
      <c r="R23" s="123"/>
      <c r="S23" s="123"/>
      <c r="T23" s="123"/>
      <c r="U23" s="123"/>
      <c r="V23" s="43"/>
      <c r="W23" s="99"/>
      <c r="X23" s="43"/>
      <c r="Y23" s="90"/>
      <c r="Z23" s="90"/>
      <c r="AA23" s="90"/>
      <c r="AB23" s="90"/>
      <c r="AC23" s="90"/>
      <c r="AD23" s="90"/>
    </row>
    <row r="24" spans="1:30" x14ac:dyDescent="0.25">
      <c r="A24" s="9"/>
      <c r="B24" s="99"/>
      <c r="C24" s="43"/>
      <c r="D24" s="99"/>
      <c r="E24" s="100"/>
      <c r="G24" s="43"/>
      <c r="H24" s="46"/>
      <c r="I24" s="43"/>
      <c r="J24" s="24"/>
      <c r="K24" s="24"/>
      <c r="L24" s="24"/>
      <c r="M24" s="43"/>
      <c r="N24" s="43"/>
      <c r="O24" s="43"/>
      <c r="P24" s="43"/>
      <c r="Q24" s="123"/>
      <c r="R24" s="123"/>
      <c r="S24" s="123"/>
      <c r="T24" s="123"/>
      <c r="U24" s="123"/>
      <c r="V24" s="43"/>
      <c r="W24" s="99"/>
      <c r="X24" s="43"/>
      <c r="Y24" s="90"/>
      <c r="Z24" s="90"/>
      <c r="AA24" s="90"/>
      <c r="AB24" s="90"/>
      <c r="AC24" s="90"/>
      <c r="AD24" s="90"/>
    </row>
    <row r="25" spans="1:30" x14ac:dyDescent="0.25">
      <c r="A25" s="9"/>
      <c r="B25" s="99"/>
      <c r="C25" s="43"/>
      <c r="D25" s="99"/>
      <c r="E25" s="100"/>
      <c r="G25" s="43"/>
      <c r="H25" s="46"/>
      <c r="I25" s="43"/>
      <c r="J25" s="24"/>
      <c r="K25" s="24"/>
      <c r="L25" s="24"/>
      <c r="M25" s="43"/>
      <c r="N25" s="43"/>
      <c r="O25" s="43"/>
      <c r="P25" s="43"/>
      <c r="Q25" s="123"/>
      <c r="R25" s="123"/>
      <c r="S25" s="123"/>
      <c r="T25" s="123"/>
      <c r="U25" s="123"/>
      <c r="V25" s="43"/>
      <c r="W25" s="99"/>
      <c r="X25" s="43"/>
      <c r="Y25" s="90"/>
      <c r="Z25" s="90"/>
      <c r="AA25" s="90"/>
      <c r="AB25" s="90"/>
      <c r="AC25" s="90"/>
      <c r="AD25" s="90"/>
    </row>
    <row r="26" spans="1:30" x14ac:dyDescent="0.25">
      <c r="A26" s="9"/>
      <c r="B26" s="99"/>
      <c r="C26" s="43"/>
      <c r="D26" s="99"/>
      <c r="E26" s="100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123"/>
      <c r="R26" s="123"/>
      <c r="S26" s="123"/>
      <c r="T26" s="123"/>
      <c r="U26" s="123"/>
      <c r="V26" s="43"/>
      <c r="W26" s="99"/>
      <c r="X26" s="43"/>
      <c r="Y26" s="90"/>
      <c r="Z26" s="90"/>
      <c r="AA26" s="90"/>
      <c r="AB26" s="90"/>
      <c r="AC26" s="90"/>
      <c r="AD26" s="90"/>
    </row>
    <row r="27" spans="1:30" x14ac:dyDescent="0.25">
      <c r="A27" s="9"/>
      <c r="B27" s="99"/>
      <c r="C27" s="43"/>
      <c r="D27" s="99"/>
      <c r="E27" s="100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123"/>
      <c r="R27" s="123"/>
      <c r="S27" s="123"/>
      <c r="T27" s="123"/>
      <c r="U27" s="123"/>
      <c r="V27" s="43"/>
      <c r="W27" s="99"/>
      <c r="X27" s="43"/>
      <c r="Y27" s="90"/>
      <c r="Z27" s="90"/>
      <c r="AA27" s="90"/>
      <c r="AB27" s="90"/>
      <c r="AC27" s="90"/>
      <c r="AD27" s="90"/>
    </row>
    <row r="28" spans="1:30" x14ac:dyDescent="0.25">
      <c r="A28" s="9"/>
      <c r="B28" s="99"/>
      <c r="C28" s="43"/>
      <c r="D28" s="99"/>
      <c r="E28" s="100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123"/>
      <c r="R28" s="123"/>
      <c r="S28" s="123"/>
      <c r="T28" s="123"/>
      <c r="U28" s="123"/>
      <c r="V28" s="43"/>
      <c r="W28" s="99"/>
      <c r="X28" s="43"/>
      <c r="Y28" s="90"/>
      <c r="Z28" s="90"/>
      <c r="AA28" s="90"/>
      <c r="AB28" s="90"/>
      <c r="AC28" s="90"/>
      <c r="AD28" s="90"/>
    </row>
    <row r="29" spans="1:30" x14ac:dyDescent="0.25">
      <c r="A29" s="9"/>
      <c r="B29" s="99"/>
      <c r="C29" s="43"/>
      <c r="D29" s="99"/>
      <c r="E29" s="100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23"/>
      <c r="R29" s="123"/>
      <c r="S29" s="123"/>
      <c r="T29" s="123"/>
      <c r="U29" s="123"/>
      <c r="V29" s="43"/>
      <c r="W29" s="99"/>
      <c r="X29" s="43"/>
      <c r="Y29" s="90"/>
      <c r="Z29" s="90"/>
      <c r="AA29" s="90"/>
      <c r="AB29" s="90"/>
      <c r="AC29" s="90"/>
      <c r="AD29" s="90"/>
    </row>
    <row r="30" spans="1:30" x14ac:dyDescent="0.25">
      <c r="A30" s="9"/>
      <c r="B30" s="99"/>
      <c r="C30" s="43"/>
      <c r="D30" s="99"/>
      <c r="E30" s="100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23"/>
      <c r="R30" s="123"/>
      <c r="S30" s="123"/>
      <c r="T30" s="123"/>
      <c r="U30" s="123"/>
      <c r="V30" s="43"/>
      <c r="W30" s="99"/>
      <c r="X30" s="43"/>
      <c r="Y30" s="90"/>
      <c r="Z30" s="90"/>
      <c r="AA30" s="90"/>
      <c r="AB30" s="90"/>
      <c r="AC30" s="90"/>
      <c r="AD30" s="90"/>
    </row>
    <row r="31" spans="1:30" x14ac:dyDescent="0.25">
      <c r="A31" s="9"/>
      <c r="B31" s="99"/>
      <c r="C31" s="43"/>
      <c r="D31" s="99"/>
      <c r="E31" s="100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23"/>
      <c r="R31" s="123"/>
      <c r="S31" s="123"/>
      <c r="T31" s="123"/>
      <c r="U31" s="123"/>
      <c r="V31" s="43"/>
      <c r="W31" s="99"/>
      <c r="X31" s="43"/>
      <c r="Y31" s="90"/>
      <c r="Z31" s="90"/>
      <c r="AA31" s="90"/>
      <c r="AB31" s="90"/>
      <c r="AC31" s="90"/>
      <c r="AD31" s="90"/>
    </row>
    <row r="32" spans="1:30" x14ac:dyDescent="0.25">
      <c r="A32" s="9"/>
      <c r="B32" s="99"/>
      <c r="C32" s="43"/>
      <c r="D32" s="99"/>
      <c r="E32" s="100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23"/>
      <c r="R32" s="123"/>
      <c r="S32" s="123"/>
      <c r="T32" s="123"/>
      <c r="U32" s="123"/>
      <c r="V32" s="43"/>
      <c r="W32" s="99"/>
      <c r="X32" s="43"/>
      <c r="Y32" s="90"/>
      <c r="Z32" s="90"/>
      <c r="AA32" s="90"/>
      <c r="AB32" s="90"/>
      <c r="AC32" s="90"/>
      <c r="AD32" s="90"/>
    </row>
    <row r="33" spans="1:30" x14ac:dyDescent="0.25">
      <c r="A33" s="9"/>
      <c r="B33" s="99"/>
      <c r="C33" s="43"/>
      <c r="D33" s="99"/>
      <c r="E33" s="100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23"/>
      <c r="R33" s="123"/>
      <c r="S33" s="123"/>
      <c r="T33" s="123"/>
      <c r="U33" s="123"/>
      <c r="V33" s="43"/>
      <c r="W33" s="99"/>
      <c r="X33" s="43"/>
      <c r="Y33" s="90"/>
      <c r="Z33" s="90"/>
      <c r="AA33" s="90"/>
      <c r="AB33" s="90"/>
      <c r="AC33" s="90"/>
      <c r="AD33" s="90"/>
    </row>
    <row r="34" spans="1:30" x14ac:dyDescent="0.25">
      <c r="A34" s="9"/>
      <c r="B34" s="99"/>
      <c r="C34" s="43"/>
      <c r="D34" s="99"/>
      <c r="E34" s="100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23"/>
      <c r="R34" s="123"/>
      <c r="S34" s="123"/>
      <c r="T34" s="123"/>
      <c r="U34" s="123"/>
      <c r="V34" s="43"/>
      <c r="W34" s="99"/>
      <c r="X34" s="43"/>
      <c r="Y34" s="90"/>
      <c r="Z34" s="90"/>
      <c r="AA34" s="90"/>
      <c r="AB34" s="90"/>
      <c r="AC34" s="90"/>
      <c r="AD34" s="90"/>
    </row>
    <row r="35" spans="1:30" x14ac:dyDescent="0.25">
      <c r="A35" s="9"/>
      <c r="B35" s="99"/>
      <c r="C35" s="43"/>
      <c r="D35" s="99"/>
      <c r="E35" s="100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23"/>
      <c r="R35" s="123"/>
      <c r="S35" s="123"/>
      <c r="T35" s="123"/>
      <c r="U35" s="123"/>
      <c r="V35" s="43"/>
      <c r="W35" s="99"/>
      <c r="X35" s="43"/>
      <c r="Y35" s="90"/>
      <c r="Z35" s="90"/>
      <c r="AA35" s="90"/>
      <c r="AB35" s="90"/>
      <c r="AC35" s="90"/>
      <c r="AD35" s="90"/>
    </row>
    <row r="36" spans="1:30" x14ac:dyDescent="0.25">
      <c r="A36" s="9"/>
      <c r="B36" s="99"/>
      <c r="C36" s="43"/>
      <c r="D36" s="99"/>
      <c r="E36" s="100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23"/>
      <c r="R36" s="123"/>
      <c r="S36" s="123"/>
      <c r="T36" s="123"/>
      <c r="U36" s="123"/>
      <c r="V36" s="43"/>
      <c r="W36" s="99"/>
      <c r="X36" s="43"/>
      <c r="Y36" s="90"/>
      <c r="Z36" s="90"/>
      <c r="AA36" s="90"/>
      <c r="AB36" s="90"/>
      <c r="AC36" s="90"/>
      <c r="AD36" s="90"/>
    </row>
    <row r="37" spans="1:30" x14ac:dyDescent="0.25">
      <c r="A37" s="9"/>
      <c r="B37" s="99"/>
      <c r="C37" s="43"/>
      <c r="D37" s="99"/>
      <c r="E37" s="100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23"/>
      <c r="R37" s="123"/>
      <c r="S37" s="123"/>
      <c r="T37" s="123"/>
      <c r="U37" s="123"/>
      <c r="V37" s="43"/>
      <c r="W37" s="99"/>
      <c r="X37" s="43"/>
      <c r="Y37" s="90"/>
      <c r="Z37" s="90"/>
      <c r="AA37" s="90"/>
      <c r="AB37" s="90"/>
      <c r="AC37" s="90"/>
      <c r="AD37" s="90"/>
    </row>
    <row r="38" spans="1:30" x14ac:dyDescent="0.25">
      <c r="A38" s="9"/>
      <c r="B38" s="99"/>
      <c r="C38" s="43"/>
      <c r="D38" s="99"/>
      <c r="E38" s="99"/>
      <c r="F38" s="24"/>
      <c r="G38" s="43"/>
      <c r="H38" s="46"/>
      <c r="I38" s="43"/>
      <c r="J38" s="24"/>
      <c r="K38" s="24"/>
      <c r="L38" s="24"/>
      <c r="M38" s="24"/>
      <c r="N38" s="76"/>
      <c r="O38" s="76"/>
      <c r="P38" s="24"/>
      <c r="Q38" s="124"/>
      <c r="R38" s="124"/>
      <c r="S38" s="124"/>
      <c r="T38" s="124"/>
      <c r="U38" s="124"/>
      <c r="V38" s="24"/>
      <c r="W38" s="99"/>
      <c r="X38" s="24"/>
      <c r="Y38" s="90"/>
      <c r="Z38" s="90"/>
      <c r="AA38" s="90"/>
      <c r="AB38" s="90"/>
      <c r="AC38" s="90"/>
      <c r="AD38" s="90"/>
    </row>
    <row r="39" spans="1:30" x14ac:dyDescent="0.25">
      <c r="A39" s="9"/>
      <c r="B39" s="99"/>
      <c r="C39" s="43"/>
      <c r="D39" s="99"/>
      <c r="E39" s="99"/>
      <c r="F39" s="24"/>
      <c r="G39" s="43"/>
      <c r="H39" s="46"/>
      <c r="I39" s="43"/>
      <c r="J39" s="24"/>
      <c r="K39" s="24"/>
      <c r="L39" s="24"/>
      <c r="M39" s="24"/>
      <c r="N39" s="76"/>
      <c r="O39" s="76"/>
      <c r="P39" s="24"/>
      <c r="Q39" s="124"/>
      <c r="R39" s="124"/>
      <c r="S39" s="124"/>
      <c r="T39" s="124"/>
      <c r="U39" s="124"/>
      <c r="V39" s="24"/>
      <c r="W39" s="99"/>
      <c r="X39" s="24"/>
      <c r="Y39" s="90"/>
      <c r="Z39" s="90"/>
      <c r="AA39" s="90"/>
      <c r="AB39" s="90"/>
      <c r="AC39" s="90"/>
      <c r="AD39" s="90"/>
    </row>
    <row r="40" spans="1:30" x14ac:dyDescent="0.25">
      <c r="A40" s="9"/>
      <c r="B40" s="99"/>
      <c r="C40" s="43"/>
      <c r="D40" s="99"/>
      <c r="E40" s="99"/>
      <c r="F40" s="24"/>
      <c r="G40" s="43"/>
      <c r="H40" s="46"/>
      <c r="I40" s="43"/>
      <c r="J40" s="24"/>
      <c r="K40" s="24"/>
      <c r="L40" s="24"/>
      <c r="M40" s="24"/>
      <c r="N40" s="76"/>
      <c r="O40" s="76"/>
      <c r="P40" s="24"/>
      <c r="Q40" s="124"/>
      <c r="R40" s="124"/>
      <c r="S40" s="124"/>
      <c r="T40" s="124"/>
      <c r="U40" s="124"/>
      <c r="V40" s="24"/>
      <c r="W40" s="99"/>
      <c r="X40" s="24"/>
      <c r="Y40" s="90"/>
      <c r="Z40" s="90"/>
      <c r="AA40" s="90"/>
      <c r="AB40" s="90"/>
      <c r="AC40" s="90"/>
      <c r="AD40" s="90"/>
    </row>
    <row r="41" spans="1:30" x14ac:dyDescent="0.25">
      <c r="A41" s="9"/>
      <c r="B41" s="99"/>
      <c r="C41" s="43"/>
      <c r="D41" s="99"/>
      <c r="E41" s="99"/>
      <c r="F41" s="24"/>
      <c r="G41" s="43"/>
      <c r="H41" s="46"/>
      <c r="I41" s="43"/>
      <c r="J41" s="24"/>
      <c r="K41" s="24"/>
      <c r="L41" s="24"/>
      <c r="M41" s="24"/>
      <c r="N41" s="76"/>
      <c r="O41" s="76"/>
      <c r="P41" s="24"/>
      <c r="Q41" s="124"/>
      <c r="R41" s="124"/>
      <c r="S41" s="124"/>
      <c r="T41" s="124"/>
      <c r="U41" s="124"/>
      <c r="V41" s="24"/>
      <c r="W41" s="99"/>
      <c r="X41" s="24"/>
      <c r="Y41" s="90"/>
      <c r="Z41" s="90"/>
      <c r="AA41" s="90"/>
      <c r="AB41" s="90"/>
      <c r="AC41" s="90"/>
      <c r="AD41" s="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2018-12-31T10:57:23Z</dcterms:modified>
</cp:coreProperties>
</file>