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K16" i="2" l="1"/>
  <c r="E16" i="2"/>
  <c r="O14" i="2"/>
  <c r="I16" i="2"/>
  <c r="O15" i="2"/>
  <c r="F16" i="2"/>
  <c r="N14" i="2"/>
  <c r="L14" i="2"/>
  <c r="H16" i="2"/>
  <c r="M16" i="2" s="1"/>
  <c r="M14" i="2"/>
  <c r="N15" i="2"/>
  <c r="L15" i="2"/>
  <c r="M15" i="2"/>
  <c r="N16" i="2" l="1"/>
  <c r="L16" i="2"/>
</calcChain>
</file>

<file path=xl/sharedStrings.xml><?xml version="1.0" encoding="utf-8"?>
<sst xmlns="http://schemas.openxmlformats.org/spreadsheetml/2006/main" count="167" uniqueCount="64">
  <si>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</si>
  <si>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</si>
  <si>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</si>
  <si>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</si>
  <si>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</si>
  <si>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</si>
  <si>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</si>
  <si>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</si>
  <si>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</si>
  <si>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</si>
  <si>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</si>
  <si>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</si>
  <si>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</si>
  <si>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</si>
  <si>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</si>
  <si>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</si>
  <si>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</si>
  <si>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</si>
  <si>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</si>
  <si>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</si>
  <si>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</si>
  <si>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</si>
  <si>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</si>
  <si>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</si>
  <si>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</si>
  <si>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</si>
  <si>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</si>
  <si>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</si>
  <si>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</si>
  <si>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</si>
  <si>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</si>
  <si>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</si>
  <si>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</si>
  <si>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</si>
  <si>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</si>
  <si>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5.</t>
  </si>
  <si>
    <t xml:space="preserve">HP </t>
  </si>
  <si>
    <t>Juha Tiitta</t>
  </si>
  <si>
    <t>HP = Haminan Palloilijat  (1928)</t>
  </si>
  <si>
    <t>18.6.1972</t>
  </si>
  <si>
    <t>6.</t>
  </si>
  <si>
    <t>7.</t>
  </si>
  <si>
    <t>HP  2</t>
  </si>
  <si>
    <t>suomensarja</t>
  </si>
  <si>
    <t>11.</t>
  </si>
  <si>
    <t>9.</t>
  </si>
  <si>
    <t>8.</t>
  </si>
  <si>
    <t>YKKÖSPESIS</t>
  </si>
  <si>
    <t>HP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</si>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</sst>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0" customWidth="1"/>
    <col min="16" max="20" width="5.7109375" style="78" customWidth="1"/>
    <col min="21" max="21" width="8.7109375" style="78" customWidth="1"/>
    <col min="22" max="22" width="0.7109375" style="30" customWidth="1"/>
    <col min="23" max="27" width="5.7109375" style="78" customWidth="1"/>
    <col min="28" max="28" width="8.7109375" style="78" customWidth="1"/>
    <col min="29" max="29" width="0.7109375" style="30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6"/>
      <c r="W2" s="22" t="s">
        <v>15</v>
      </c>
      <c r="X2" s="14"/>
      <c r="Y2" s="14"/>
      <c r="Z2" s="14"/>
      <c r="AA2" s="14"/>
      <c r="AB2" s="14"/>
      <c r="AC2" s="86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1989</v>
      </c>
      <c r="C4" s="25" t="s">
        <v>45</v>
      </c>
      <c r="D4" s="26" t="s">
        <v>42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6"/>
      <c r="X4" s="33"/>
      <c r="Y4" s="33"/>
      <c r="Z4" s="33"/>
      <c r="AA4" s="33"/>
      <c r="AB4" s="68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1990</v>
      </c>
      <c r="C5" s="25" t="s">
        <v>46</v>
      </c>
      <c r="D5" s="26" t="s">
        <v>42</v>
      </c>
      <c r="E5" s="25"/>
      <c r="F5" s="27" t="s">
        <v>43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66"/>
      <c r="X5" s="33"/>
      <c r="Y5" s="33"/>
      <c r="Z5" s="33"/>
      <c r="AA5" s="33"/>
      <c r="AB5" s="68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1990</v>
      </c>
      <c r="C6" s="35" t="s">
        <v>46</v>
      </c>
      <c r="D6" s="85" t="s">
        <v>48</v>
      </c>
      <c r="E6" s="35"/>
      <c r="F6" s="37" t="s">
        <v>33</v>
      </c>
      <c r="G6" s="80"/>
      <c r="H6" s="38"/>
      <c r="I6" s="35"/>
      <c r="J6" s="35"/>
      <c r="K6" s="35"/>
      <c r="L6" s="35"/>
      <c r="M6" s="35"/>
      <c r="N6" s="39"/>
      <c r="O6" s="30"/>
      <c r="P6" s="31"/>
      <c r="Q6" s="31"/>
      <c r="R6" s="31"/>
      <c r="S6" s="31"/>
      <c r="T6" s="31"/>
      <c r="U6" s="31"/>
      <c r="V6" s="30"/>
      <c r="W6" s="66"/>
      <c r="X6" s="33"/>
      <c r="Y6" s="33"/>
      <c r="Z6" s="33"/>
      <c r="AA6" s="33"/>
      <c r="AB6" s="68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1991</v>
      </c>
      <c r="C7" s="25" t="s">
        <v>44</v>
      </c>
      <c r="D7" s="26" t="s">
        <v>42</v>
      </c>
      <c r="E7" s="25"/>
      <c r="F7" s="27" t="s">
        <v>43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66"/>
      <c r="X7" s="33"/>
      <c r="Y7" s="33"/>
      <c r="Z7" s="33"/>
      <c r="AA7" s="33"/>
      <c r="AB7" s="68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1992</v>
      </c>
      <c r="C8" s="35" t="s">
        <v>41</v>
      </c>
      <c r="D8" s="36" t="s">
        <v>36</v>
      </c>
      <c r="E8" s="35"/>
      <c r="F8" s="37" t="s">
        <v>33</v>
      </c>
      <c r="G8" s="80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66"/>
      <c r="X8" s="33"/>
      <c r="Y8" s="33"/>
      <c r="Z8" s="33"/>
      <c r="AA8" s="33"/>
      <c r="AB8" s="68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1993</v>
      </c>
      <c r="C9" s="35" t="s">
        <v>40</v>
      </c>
      <c r="D9" s="36" t="s">
        <v>36</v>
      </c>
      <c r="E9" s="35"/>
      <c r="F9" s="37" t="s">
        <v>33</v>
      </c>
      <c r="G9" s="80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66"/>
      <c r="X9" s="33"/>
      <c r="Y9" s="33"/>
      <c r="Z9" s="33"/>
      <c r="AA9" s="33"/>
      <c r="AB9" s="68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5">
        <v>1994</v>
      </c>
      <c r="C10" s="35" t="s">
        <v>35</v>
      </c>
      <c r="D10" s="36" t="s">
        <v>36</v>
      </c>
      <c r="E10" s="35"/>
      <c r="F10" s="37" t="s">
        <v>33</v>
      </c>
      <c r="G10" s="80"/>
      <c r="H10" s="38"/>
      <c r="I10" s="35"/>
      <c r="J10" s="35"/>
      <c r="K10" s="35"/>
      <c r="L10" s="35"/>
      <c r="M10" s="35"/>
      <c r="N10" s="39"/>
      <c r="O10" s="30"/>
      <c r="P10" s="31"/>
      <c r="Q10" s="31"/>
      <c r="R10" s="31"/>
      <c r="S10" s="31"/>
      <c r="T10" s="31"/>
      <c r="U10" s="31"/>
      <c r="V10" s="30"/>
      <c r="W10" s="66">
        <v>17</v>
      </c>
      <c r="X10" s="66">
        <v>0</v>
      </c>
      <c r="Y10" s="66">
        <v>3</v>
      </c>
      <c r="Z10" s="66">
        <v>4</v>
      </c>
      <c r="AA10" s="66">
        <v>47</v>
      </c>
      <c r="AB10" s="68">
        <v>0.439</v>
      </c>
      <c r="AC10" s="30"/>
      <c r="AD10" s="31"/>
      <c r="AE10" s="31"/>
      <c r="AF10" s="31"/>
      <c r="AG10" s="31"/>
      <c r="AH10" s="31"/>
      <c r="AI10" s="31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40"/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0">
        <v>0</v>
      </c>
      <c r="V11" s="24"/>
      <c r="W11" s="18">
        <v>17</v>
      </c>
      <c r="X11" s="18">
        <v>0</v>
      </c>
      <c r="Y11" s="18">
        <v>3</v>
      </c>
      <c r="Z11" s="18">
        <v>4</v>
      </c>
      <c r="AA11" s="18">
        <v>47</v>
      </c>
      <c r="AB11" s="40">
        <v>0.439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41" t="s">
        <v>2</v>
      </c>
      <c r="C12" s="34"/>
      <c r="D12" s="42">
        <v>0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5"/>
      <c r="AI12" s="43"/>
      <c r="AJ12" s="9"/>
    </row>
    <row r="13" spans="1:36" ht="15" customHeight="1" x14ac:dyDescent="0.25">
      <c r="A13" s="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P13" s="43"/>
      <c r="Q13" s="46"/>
      <c r="R13" s="43"/>
      <c r="S13" s="43"/>
      <c r="T13" s="43"/>
      <c r="U13" s="43"/>
      <c r="W13" s="43"/>
      <c r="X13" s="43"/>
      <c r="Y13" s="43"/>
      <c r="Z13" s="43"/>
      <c r="AA13" s="43"/>
      <c r="AB13" s="43"/>
      <c r="AD13" s="43"/>
      <c r="AE13" s="43"/>
      <c r="AF13" s="43"/>
      <c r="AG13" s="43"/>
      <c r="AH13" s="43"/>
      <c r="AI13" s="43"/>
      <c r="AJ13" s="9"/>
    </row>
    <row r="14" spans="1:36" ht="15" customHeight="1" x14ac:dyDescent="0.25">
      <c r="A14" s="9"/>
      <c r="B14" s="22" t="s">
        <v>24</v>
      </c>
      <c r="C14" s="47"/>
      <c r="D14" s="4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3"/>
      <c r="K14" s="18" t="s">
        <v>26</v>
      </c>
      <c r="L14" s="18" t="s">
        <v>27</v>
      </c>
      <c r="M14" s="18" t="s">
        <v>28</v>
      </c>
      <c r="N14" s="18" t="s">
        <v>21</v>
      </c>
      <c r="O14" s="24"/>
      <c r="P14" s="48" t="s">
        <v>29</v>
      </c>
      <c r="Q14" s="12"/>
      <c r="R14" s="12"/>
      <c r="S14" s="12"/>
      <c r="T14" s="49"/>
      <c r="U14" s="49"/>
      <c r="V14" s="49"/>
      <c r="W14" s="49"/>
      <c r="X14" s="49"/>
      <c r="Y14" s="49"/>
      <c r="Z14" s="49"/>
      <c r="AA14" s="12"/>
      <c r="AB14" s="49"/>
      <c r="AC14" s="12"/>
      <c r="AD14" s="12"/>
      <c r="AE14" s="12"/>
      <c r="AF14" s="12"/>
      <c r="AG14" s="12"/>
      <c r="AH14" s="12"/>
      <c r="AI14" s="50"/>
      <c r="AJ14" s="9"/>
    </row>
    <row r="15" spans="1:36" ht="15" customHeight="1" x14ac:dyDescent="0.2">
      <c r="A15" s="9"/>
      <c r="B15" s="48" t="s">
        <v>12</v>
      </c>
      <c r="C15" s="12"/>
      <c r="D15" s="50"/>
      <c r="E15" s="31"/>
      <c r="F15" s="31"/>
      <c r="G15" s="31"/>
      <c r="H15" s="31"/>
      <c r="I15" s="31"/>
      <c r="J15" s="43"/>
      <c r="K15" s="51"/>
      <c r="L15" s="51"/>
      <c r="M15" s="51"/>
      <c r="N15" s="52"/>
      <c r="O15" s="24"/>
      <c r="P15" s="53" t="s">
        <v>9</v>
      </c>
      <c r="Q15" s="54"/>
      <c r="R15" s="61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87"/>
      <c r="AJ15" s="9"/>
    </row>
    <row r="16" spans="1:36" ht="15" customHeight="1" x14ac:dyDescent="0.2">
      <c r="A16" s="9"/>
      <c r="B16" s="56" t="s">
        <v>14</v>
      </c>
      <c r="C16" s="57"/>
      <c r="D16" s="58"/>
      <c r="E16" s="31"/>
      <c r="F16" s="31"/>
      <c r="G16" s="31"/>
      <c r="H16" s="31"/>
      <c r="I16" s="31"/>
      <c r="J16" s="43"/>
      <c r="K16" s="51"/>
      <c r="L16" s="51"/>
      <c r="M16" s="51"/>
      <c r="N16" s="52"/>
      <c r="O16" s="24"/>
      <c r="P16" s="59" t="s">
        <v>52</v>
      </c>
      <c r="Q16" s="60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2"/>
      <c r="AI16" s="88"/>
      <c r="AJ16" s="9"/>
    </row>
    <row r="17" spans="1:35" ht="15" customHeight="1" x14ac:dyDescent="0.2">
      <c r="A17" s="9"/>
      <c r="B17" s="63" t="s">
        <v>15</v>
      </c>
      <c r="C17" s="64"/>
      <c r="D17" s="65"/>
      <c r="E17" s="66">
        <v>17</v>
      </c>
      <c r="F17" s="66">
        <v>0</v>
      </c>
      <c r="G17" s="66">
        <v>3</v>
      </c>
      <c r="H17" s="66">
        <v>4</v>
      </c>
      <c r="I17" s="66">
        <v>47</v>
      </c>
      <c r="J17" s="43"/>
      <c r="K17" s="67">
        <v>0.17647058823529413</v>
      </c>
      <c r="L17" s="67">
        <v>0.23529411764705882</v>
      </c>
      <c r="M17" s="67">
        <v>2.7647058823529411</v>
      </c>
      <c r="N17" s="68">
        <v>0.439</v>
      </c>
      <c r="O17" s="24"/>
      <c r="P17" s="59" t="s">
        <v>53</v>
      </c>
      <c r="Q17" s="6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88"/>
    </row>
    <row r="18" spans="1:35" ht="15" customHeight="1" x14ac:dyDescent="0.2">
      <c r="A18" s="9"/>
      <c r="B18" s="69" t="s">
        <v>25</v>
      </c>
      <c r="C18" s="70"/>
      <c r="D18" s="71"/>
      <c r="E18" s="18">
        <v>17</v>
      </c>
      <c r="F18" s="18">
        <v>0</v>
      </c>
      <c r="G18" s="18">
        <v>3</v>
      </c>
      <c r="H18" s="18">
        <v>4</v>
      </c>
      <c r="I18" s="18">
        <v>47</v>
      </c>
      <c r="J18" s="43"/>
      <c r="K18" s="72">
        <v>0.17647058823529413</v>
      </c>
      <c r="L18" s="72">
        <v>0.23529411764705882</v>
      </c>
      <c r="M18" s="72">
        <v>2.7647058823529411</v>
      </c>
      <c r="N18" s="40">
        <v>0.439</v>
      </c>
      <c r="O18" s="24"/>
      <c r="P18" s="73" t="s">
        <v>10</v>
      </c>
      <c r="Q18" s="74"/>
      <c r="R18" s="75"/>
      <c r="S18" s="75"/>
      <c r="T18" s="75"/>
      <c r="U18" s="75"/>
      <c r="V18" s="75"/>
      <c r="W18" s="75"/>
      <c r="X18" s="75"/>
      <c r="Y18" s="75"/>
      <c r="Z18" s="89"/>
      <c r="AA18" s="76"/>
      <c r="AB18" s="89"/>
      <c r="AC18" s="76"/>
      <c r="AD18" s="90"/>
      <c r="AE18" s="75"/>
      <c r="AF18" s="76"/>
      <c r="AG18" s="75"/>
      <c r="AH18" s="76"/>
      <c r="AI18" s="91"/>
    </row>
    <row r="19" spans="1:35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3"/>
      <c r="K19" s="45"/>
      <c r="L19" s="45"/>
      <c r="M19" s="45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77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 t="s">
        <v>34</v>
      </c>
      <c r="C20" s="43"/>
      <c r="D20" s="43" t="s">
        <v>38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77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4"/>
      <c r="P21" s="43"/>
      <c r="Q21" s="46"/>
      <c r="R21" s="43"/>
      <c r="S21" s="43"/>
      <c r="T21" s="24"/>
      <c r="U21" s="24"/>
      <c r="V21" s="24"/>
      <c r="W21" s="24"/>
      <c r="X21" s="77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77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7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7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7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7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7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7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7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7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7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7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7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7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7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7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7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7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7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7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7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7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7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7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7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7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7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7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7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7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7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7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7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7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7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7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7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7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7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7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7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7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7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7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7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7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7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7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7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7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7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7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7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7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7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7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7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7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7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7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7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7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7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7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7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7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7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7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7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7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7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7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7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7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7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7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6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7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6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7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6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7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6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7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6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7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6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7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6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7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6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7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6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7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6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7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6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7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6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7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6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7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  <c r="AJ109" s="8"/>
    </row>
    <row r="110" spans="1:36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7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  <c r="AJ110" s="8"/>
    </row>
    <row r="111" spans="1:36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7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  <c r="AJ111" s="8"/>
    </row>
    <row r="112" spans="1:36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7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  <c r="AJ112" s="8"/>
    </row>
    <row r="113" spans="1:36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7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  <c r="AJ113" s="8"/>
    </row>
    <row r="114" spans="1:36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7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  <c r="AJ114" s="8"/>
    </row>
    <row r="115" spans="1:36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7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  <c r="AJ115" s="8"/>
    </row>
    <row r="116" spans="1:36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7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  <c r="AJ116" s="8"/>
    </row>
    <row r="117" spans="1:36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7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  <c r="AJ117" s="8"/>
    </row>
    <row r="118" spans="1:36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7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  <c r="AJ118" s="8"/>
    </row>
    <row r="119" spans="1:36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7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  <c r="AJ119" s="8"/>
    </row>
    <row r="120" spans="1:36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7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  <c r="AJ120" s="8"/>
    </row>
    <row r="121" spans="1:36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7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  <c r="AJ121" s="8"/>
    </row>
    <row r="122" spans="1:36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7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  <c r="AJ122" s="8"/>
    </row>
    <row r="123" spans="1:36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7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  <c r="AJ123" s="8"/>
    </row>
    <row r="124" spans="1:36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7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  <c r="AJ124" s="8"/>
    </row>
    <row r="125" spans="1:36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7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  <c r="AJ125" s="8"/>
    </row>
    <row r="126" spans="1:36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7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  <c r="AJ126" s="8"/>
    </row>
    <row r="127" spans="1:36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7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  <c r="AJ127" s="8"/>
    </row>
    <row r="128" spans="1:36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7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  <c r="AJ128" s="8"/>
    </row>
    <row r="129" spans="1:36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7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  <c r="AJ129" s="8"/>
    </row>
    <row r="130" spans="1:36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7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  <c r="AJ130" s="8"/>
    </row>
    <row r="131" spans="1:36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7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  <c r="AJ131" s="8"/>
    </row>
    <row r="132" spans="1:36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7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  <c r="AJ132" s="8"/>
    </row>
    <row r="133" spans="1:36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7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  <c r="AJ133" s="8"/>
    </row>
    <row r="134" spans="1:36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7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  <c r="AJ134" s="8"/>
    </row>
    <row r="135" spans="1:36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7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  <c r="AJ135" s="8"/>
    </row>
    <row r="136" spans="1:36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7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  <c r="AJ136" s="8"/>
    </row>
    <row r="137" spans="1:36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7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  <c r="AJ137" s="8"/>
    </row>
    <row r="138" spans="1:36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7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  <c r="AJ138" s="8"/>
    </row>
    <row r="139" spans="1:36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7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  <c r="AJ139" s="8"/>
    </row>
    <row r="140" spans="1:36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7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  <c r="AJ140" s="8"/>
    </row>
    <row r="141" spans="1:36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7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  <c r="AJ141" s="8"/>
    </row>
    <row r="142" spans="1:36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7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  <c r="AJ142" s="8"/>
    </row>
    <row r="143" spans="1:36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7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  <c r="AJ143" s="8"/>
    </row>
    <row r="144" spans="1:36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7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7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37</v>
      </c>
      <c r="C1" s="3"/>
      <c r="D1" s="4"/>
      <c r="E1" s="5" t="s">
        <v>39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2" t="s">
        <v>47</v>
      </c>
      <c r="C2" s="93"/>
      <c r="D2" s="94"/>
      <c r="E2" s="13" t="s">
        <v>12</v>
      </c>
      <c r="F2" s="14"/>
      <c r="G2" s="14"/>
      <c r="H2" s="14"/>
      <c r="I2" s="20"/>
      <c r="J2" s="15"/>
      <c r="K2" s="86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5" t="s">
        <v>56</v>
      </c>
      <c r="Y2" s="96"/>
      <c r="Z2" s="97"/>
      <c r="AA2" s="13" t="s">
        <v>12</v>
      </c>
      <c r="AB2" s="14"/>
      <c r="AC2" s="14"/>
      <c r="AD2" s="14"/>
      <c r="AE2" s="20"/>
      <c r="AF2" s="15"/>
      <c r="AG2" s="86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1"/>
      <c r="D4" s="41"/>
      <c r="E4" s="31"/>
      <c r="F4" s="31"/>
      <c r="G4" s="31"/>
      <c r="H4" s="31"/>
      <c r="I4" s="31"/>
      <c r="J4" s="31"/>
      <c r="K4" s="24"/>
      <c r="L4" s="18"/>
      <c r="M4" s="18"/>
      <c r="N4" s="18"/>
      <c r="O4" s="18"/>
      <c r="P4" s="24"/>
      <c r="Q4" s="31"/>
      <c r="R4" s="31"/>
      <c r="S4" s="32"/>
      <c r="T4" s="31"/>
      <c r="U4" s="31"/>
      <c r="V4" s="101"/>
      <c r="W4" s="30"/>
      <c r="X4" s="31">
        <v>1989</v>
      </c>
      <c r="Y4" s="31" t="s">
        <v>45</v>
      </c>
      <c r="Z4" s="124" t="s">
        <v>42</v>
      </c>
      <c r="AA4" s="31"/>
      <c r="AB4" s="31"/>
      <c r="AC4" s="31"/>
      <c r="AD4" s="31"/>
      <c r="AE4" s="31"/>
      <c r="AF4" s="52"/>
      <c r="AG4" s="24"/>
      <c r="AH4" s="16"/>
      <c r="AI4" s="18"/>
      <c r="AJ4" s="18"/>
      <c r="AK4" s="18"/>
      <c r="AL4" s="24"/>
      <c r="AM4" s="31"/>
      <c r="AN4" s="31"/>
      <c r="AO4" s="31"/>
      <c r="AP4" s="31"/>
      <c r="AQ4" s="31"/>
      <c r="AR4" s="102"/>
      <c r="AS4" s="10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1990</v>
      </c>
      <c r="C5" s="31" t="s">
        <v>46</v>
      </c>
      <c r="D5" s="41" t="s">
        <v>48</v>
      </c>
      <c r="E5" s="31">
        <v>2</v>
      </c>
      <c r="F5" s="31">
        <v>0</v>
      </c>
      <c r="G5" s="31">
        <v>0</v>
      </c>
      <c r="H5" s="31">
        <v>0</v>
      </c>
      <c r="I5" s="31"/>
      <c r="J5" s="31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101"/>
      <c r="W5" s="30"/>
      <c r="X5" s="31">
        <v>1990</v>
      </c>
      <c r="Y5" s="31" t="s">
        <v>46</v>
      </c>
      <c r="Z5" s="124" t="s">
        <v>42</v>
      </c>
      <c r="AA5" s="31">
        <v>19</v>
      </c>
      <c r="AB5" s="31">
        <v>2</v>
      </c>
      <c r="AC5" s="31">
        <v>24</v>
      </c>
      <c r="AD5" s="31">
        <v>29</v>
      </c>
      <c r="AE5" s="31"/>
      <c r="AF5" s="52"/>
      <c r="AG5" s="24"/>
      <c r="AH5" s="16"/>
      <c r="AI5" s="18" t="s">
        <v>63</v>
      </c>
      <c r="AJ5" s="18" t="s">
        <v>41</v>
      </c>
      <c r="AK5" s="18"/>
      <c r="AL5" s="24"/>
      <c r="AM5" s="31"/>
      <c r="AN5" s="31"/>
      <c r="AO5" s="31"/>
      <c r="AP5" s="31"/>
      <c r="AQ5" s="31"/>
      <c r="AR5" s="102"/>
      <c r="AS5" s="10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41"/>
      <c r="E6" s="31"/>
      <c r="F6" s="31"/>
      <c r="G6" s="31"/>
      <c r="H6" s="32"/>
      <c r="I6" s="31"/>
      <c r="J6" s="99"/>
      <c r="K6" s="30"/>
      <c r="L6" s="100"/>
      <c r="M6" s="18"/>
      <c r="N6" s="18"/>
      <c r="O6" s="18"/>
      <c r="P6" s="24"/>
      <c r="Q6" s="31"/>
      <c r="R6" s="31"/>
      <c r="S6" s="32"/>
      <c r="T6" s="31"/>
      <c r="U6" s="31"/>
      <c r="V6" s="101"/>
      <c r="W6" s="30"/>
      <c r="X6" s="31">
        <v>1991</v>
      </c>
      <c r="Y6" s="31" t="s">
        <v>44</v>
      </c>
      <c r="Z6" s="124" t="s">
        <v>42</v>
      </c>
      <c r="AA6" s="31">
        <v>18</v>
      </c>
      <c r="AB6" s="31">
        <v>3</v>
      </c>
      <c r="AC6" s="31">
        <v>14</v>
      </c>
      <c r="AD6" s="31">
        <v>14</v>
      </c>
      <c r="AE6" s="31"/>
      <c r="AF6" s="52"/>
      <c r="AG6" s="125"/>
      <c r="AH6" s="16"/>
      <c r="AI6" s="16"/>
      <c r="AJ6" s="16"/>
      <c r="AK6" s="18"/>
      <c r="AL6" s="24"/>
      <c r="AM6" s="31"/>
      <c r="AN6" s="31"/>
      <c r="AO6" s="31"/>
      <c r="AP6" s="31"/>
      <c r="AQ6" s="31"/>
      <c r="AR6" s="102"/>
      <c r="AS6" s="10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1992</v>
      </c>
      <c r="C7" s="31" t="s">
        <v>41</v>
      </c>
      <c r="D7" s="41" t="s">
        <v>48</v>
      </c>
      <c r="E7" s="31">
        <v>22</v>
      </c>
      <c r="F7" s="31">
        <v>2</v>
      </c>
      <c r="G7" s="31">
        <v>15</v>
      </c>
      <c r="H7" s="31">
        <v>14</v>
      </c>
      <c r="I7" s="31">
        <v>69</v>
      </c>
      <c r="J7" s="99"/>
      <c r="K7" s="30"/>
      <c r="L7" s="100"/>
      <c r="M7" s="18"/>
      <c r="N7" s="18"/>
      <c r="O7" s="18"/>
      <c r="P7" s="24"/>
      <c r="Q7" s="31"/>
      <c r="R7" s="31"/>
      <c r="S7" s="32"/>
      <c r="T7" s="31"/>
      <c r="U7" s="31"/>
      <c r="V7" s="101"/>
      <c r="W7" s="30"/>
      <c r="X7" s="31"/>
      <c r="Y7" s="34"/>
      <c r="Z7" s="41"/>
      <c r="AA7" s="31"/>
      <c r="AB7" s="31"/>
      <c r="AC7" s="31"/>
      <c r="AD7" s="32"/>
      <c r="AE7" s="31"/>
      <c r="AF7" s="99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2"/>
      <c r="AS7" s="10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1993</v>
      </c>
      <c r="C8" s="31" t="s">
        <v>40</v>
      </c>
      <c r="D8" s="41" t="s">
        <v>48</v>
      </c>
      <c r="E8" s="31">
        <v>12</v>
      </c>
      <c r="F8" s="31">
        <v>1</v>
      </c>
      <c r="G8" s="31">
        <v>15</v>
      </c>
      <c r="H8" s="31">
        <v>9</v>
      </c>
      <c r="I8" s="31">
        <v>53</v>
      </c>
      <c r="J8" s="99"/>
      <c r="K8" s="30"/>
      <c r="L8" s="100"/>
      <c r="M8" s="18"/>
      <c r="N8" s="18"/>
      <c r="O8" s="18"/>
      <c r="P8" s="24"/>
      <c r="Q8" s="31"/>
      <c r="R8" s="31"/>
      <c r="S8" s="32"/>
      <c r="T8" s="31"/>
      <c r="U8" s="31"/>
      <c r="V8" s="101"/>
      <c r="W8" s="30"/>
      <c r="X8" s="31"/>
      <c r="Y8" s="34"/>
      <c r="Z8" s="41"/>
      <c r="AA8" s="31"/>
      <c r="AB8" s="31"/>
      <c r="AC8" s="31"/>
      <c r="AD8" s="32"/>
      <c r="AE8" s="31"/>
      <c r="AF8" s="99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2"/>
      <c r="AS8" s="10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1994</v>
      </c>
      <c r="C9" s="31" t="s">
        <v>35</v>
      </c>
      <c r="D9" s="41" t="s">
        <v>48</v>
      </c>
      <c r="E9" s="31">
        <v>14</v>
      </c>
      <c r="F9" s="31">
        <v>0</v>
      </c>
      <c r="G9" s="31">
        <v>5</v>
      </c>
      <c r="H9" s="31">
        <v>7</v>
      </c>
      <c r="I9" s="31">
        <v>36</v>
      </c>
      <c r="J9" s="99"/>
      <c r="K9" s="30"/>
      <c r="L9" s="100"/>
      <c r="M9" s="18"/>
      <c r="N9" s="18"/>
      <c r="O9" s="18"/>
      <c r="P9" s="24"/>
      <c r="Q9" s="31"/>
      <c r="R9" s="31"/>
      <c r="S9" s="32"/>
      <c r="T9" s="31"/>
      <c r="U9" s="31"/>
      <c r="V9" s="101"/>
      <c r="W9" s="30"/>
      <c r="X9" s="31"/>
      <c r="Y9" s="34"/>
      <c r="Z9" s="41"/>
      <c r="AA9" s="31"/>
      <c r="AB9" s="31"/>
      <c r="AC9" s="31"/>
      <c r="AD9" s="32"/>
      <c r="AE9" s="31"/>
      <c r="AF9" s="99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2"/>
      <c r="AS9" s="10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04" t="s">
        <v>59</v>
      </c>
      <c r="C10" s="84"/>
      <c r="D10" s="83"/>
      <c r="E10" s="105">
        <f>SUM(E4:E9)</f>
        <v>50</v>
      </c>
      <c r="F10" s="105">
        <f>SUM(F4:F9)</f>
        <v>3</v>
      </c>
      <c r="G10" s="105">
        <f>SUM(G4:G9)</f>
        <v>35</v>
      </c>
      <c r="H10" s="105">
        <f>SUM(H4:H9)</f>
        <v>30</v>
      </c>
      <c r="I10" s="105">
        <f>SUM(I4:I9)</f>
        <v>158</v>
      </c>
      <c r="J10" s="106">
        <v>0</v>
      </c>
      <c r="K10" s="86">
        <f>SUM(K4:K9)</f>
        <v>0</v>
      </c>
      <c r="L10" s="22"/>
      <c r="M10" s="20"/>
      <c r="N10" s="107"/>
      <c r="O10" s="108"/>
      <c r="P10" s="24"/>
      <c r="Q10" s="105">
        <f>SUM(Q4:Q9)</f>
        <v>0</v>
      </c>
      <c r="R10" s="105">
        <f>SUM(R4:R9)</f>
        <v>0</v>
      </c>
      <c r="S10" s="105">
        <f>SUM(S4:S9)</f>
        <v>0</v>
      </c>
      <c r="T10" s="105">
        <f>SUM(T4:T9)</f>
        <v>0</v>
      </c>
      <c r="U10" s="105">
        <f>SUM(U4:U9)</f>
        <v>0</v>
      </c>
      <c r="V10" s="40">
        <v>0</v>
      </c>
      <c r="W10" s="86">
        <f>SUM(W4:W9)</f>
        <v>0</v>
      </c>
      <c r="X10" s="16" t="s">
        <v>59</v>
      </c>
      <c r="Y10" s="17"/>
      <c r="Z10" s="15"/>
      <c r="AA10" s="105">
        <f>SUM(AA4:AA9)</f>
        <v>37</v>
      </c>
      <c r="AB10" s="105">
        <f>SUM(AB4:AB9)</f>
        <v>5</v>
      </c>
      <c r="AC10" s="105">
        <f>SUM(AC4:AC9)</f>
        <v>38</v>
      </c>
      <c r="AD10" s="105">
        <f>SUM(AD4:AD9)</f>
        <v>43</v>
      </c>
      <c r="AE10" s="105">
        <f>SUM(AE4:AE9)</f>
        <v>0</v>
      </c>
      <c r="AF10" s="106">
        <v>0</v>
      </c>
      <c r="AG10" s="86">
        <f>SUM(AG4:AG9)</f>
        <v>0</v>
      </c>
      <c r="AH10" s="22"/>
      <c r="AI10" s="20"/>
      <c r="AJ10" s="107"/>
      <c r="AK10" s="108"/>
      <c r="AL10" s="24"/>
      <c r="AM10" s="105">
        <f>SUM(AM4:AM9)</f>
        <v>0</v>
      </c>
      <c r="AN10" s="105">
        <f>SUM(AN4:AN9)</f>
        <v>0</v>
      </c>
      <c r="AO10" s="105">
        <f>SUM(AO4:AO9)</f>
        <v>0</v>
      </c>
      <c r="AP10" s="105">
        <f>SUM(AP4:AP9)</f>
        <v>0</v>
      </c>
      <c r="AQ10" s="105">
        <f>SUM(AQ4:AQ9)</f>
        <v>0</v>
      </c>
      <c r="AR10" s="106">
        <v>0</v>
      </c>
      <c r="AS10" s="98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30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30"/>
      <c r="X11" s="43"/>
      <c r="Y11" s="43"/>
      <c r="Z11" s="43"/>
      <c r="AA11" s="43"/>
      <c r="AB11" s="43"/>
      <c r="AC11" s="43"/>
      <c r="AD11" s="43"/>
      <c r="AE11" s="43"/>
      <c r="AF11" s="44"/>
      <c r="AG11" s="30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09" t="s">
        <v>60</v>
      </c>
      <c r="C12" s="110"/>
      <c r="D12" s="11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61</v>
      </c>
      <c r="O12" s="18" t="s">
        <v>62</v>
      </c>
      <c r="Q12" s="46"/>
      <c r="R12" s="46" t="s">
        <v>34</v>
      </c>
      <c r="S12" s="46"/>
      <c r="T12" s="112" t="s">
        <v>38</v>
      </c>
      <c r="U12" s="24"/>
      <c r="V12" s="30"/>
      <c r="W12" s="30"/>
      <c r="X12" s="113"/>
      <c r="Y12" s="113"/>
      <c r="Z12" s="113"/>
      <c r="AA12" s="113"/>
      <c r="AB12" s="113"/>
      <c r="AC12" s="46"/>
      <c r="AD12" s="46"/>
      <c r="AE12" s="46"/>
      <c r="AF12" s="43"/>
      <c r="AG12" s="43"/>
      <c r="AH12" s="43"/>
      <c r="AI12" s="43"/>
      <c r="AJ12" s="43"/>
      <c r="AK12" s="43"/>
      <c r="AM12" s="30"/>
      <c r="AN12" s="113"/>
      <c r="AO12" s="113"/>
      <c r="AP12" s="113"/>
      <c r="AQ12" s="113"/>
      <c r="AR12" s="113"/>
      <c r="AS12" s="11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11</v>
      </c>
      <c r="C13" s="12"/>
      <c r="D13" s="50"/>
      <c r="E13" s="114">
        <v>17</v>
      </c>
      <c r="F13" s="114">
        <v>0</v>
      </c>
      <c r="G13" s="114">
        <v>3</v>
      </c>
      <c r="H13" s="114">
        <v>4</v>
      </c>
      <c r="I13" s="114">
        <v>47</v>
      </c>
      <c r="J13" s="115">
        <v>0.439</v>
      </c>
      <c r="K13" s="43">
        <f>PRODUCT(I13/J13)</f>
        <v>107.0615034168565</v>
      </c>
      <c r="L13" s="116">
        <v>0</v>
      </c>
      <c r="M13" s="116">
        <v>0</v>
      </c>
      <c r="N13" s="116">
        <v>0</v>
      </c>
      <c r="O13" s="116">
        <v>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7" t="s">
        <v>47</v>
      </c>
      <c r="C14" s="118"/>
      <c r="D14" s="119"/>
      <c r="E14" s="114">
        <f>PRODUCT(E10+Q10)</f>
        <v>50</v>
      </c>
      <c r="F14" s="114">
        <f>PRODUCT(F10+R10)</f>
        <v>3</v>
      </c>
      <c r="G14" s="114">
        <f>PRODUCT(G10+S10)</f>
        <v>35</v>
      </c>
      <c r="H14" s="114">
        <f>PRODUCT(H10+T10)</f>
        <v>30</v>
      </c>
      <c r="I14" s="114">
        <f>PRODUCT(I10+U10)</f>
        <v>158</v>
      </c>
      <c r="J14" s="115">
        <v>0</v>
      </c>
      <c r="K14" s="43">
        <f>PRODUCT(K10+W10)</f>
        <v>0</v>
      </c>
      <c r="L14" s="116">
        <f>PRODUCT((F14+G14)/E14)</f>
        <v>0.76</v>
      </c>
      <c r="M14" s="116">
        <f>PRODUCT(H14/E14)</f>
        <v>0.6</v>
      </c>
      <c r="N14" s="116">
        <f>PRODUCT((F14+G14+H14)/E14)</f>
        <v>1.36</v>
      </c>
      <c r="O14" s="116">
        <f>PRODUCT(I14/E14)</f>
        <v>3.16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7" t="s">
        <v>56</v>
      </c>
      <c r="C15" s="120"/>
      <c r="D15" s="28"/>
      <c r="E15" s="114">
        <f>PRODUCT(AA10+AM10)</f>
        <v>37</v>
      </c>
      <c r="F15" s="114">
        <f>PRODUCT(AB10+AN10)</f>
        <v>5</v>
      </c>
      <c r="G15" s="114">
        <f>PRODUCT(AC10+AO10)</f>
        <v>38</v>
      </c>
      <c r="H15" s="114">
        <f>PRODUCT(AD10+AP10)</f>
        <v>43</v>
      </c>
      <c r="I15" s="114">
        <f>PRODUCT(AE10+AQ10)</f>
        <v>0</v>
      </c>
      <c r="J15" s="115">
        <v>0</v>
      </c>
      <c r="K15" s="24">
        <f>PRODUCT(AG10+AS10)</f>
        <v>0</v>
      </c>
      <c r="L15" s="116">
        <f>PRODUCT((F15+G15)/E15)</f>
        <v>1.1621621621621621</v>
      </c>
      <c r="M15" s="116">
        <f>PRODUCT(H15/E15)</f>
        <v>1.1621621621621621</v>
      </c>
      <c r="N15" s="116">
        <f>PRODUCT((F15+G15+H15)/E15)</f>
        <v>2.3243243243243241</v>
      </c>
      <c r="O15" s="116">
        <f>PRODUCT(I15/E15)</f>
        <v>0</v>
      </c>
      <c r="Q15" s="46"/>
      <c r="R15" s="46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21" t="s">
        <v>59</v>
      </c>
      <c r="C16" s="122"/>
      <c r="D16" s="123"/>
      <c r="E16" s="114">
        <f>SUM(E13:E15)</f>
        <v>104</v>
      </c>
      <c r="F16" s="114">
        <f t="shared" ref="F16:I16" si="0">SUM(F13:F15)</f>
        <v>8</v>
      </c>
      <c r="G16" s="114">
        <f t="shared" si="0"/>
        <v>76</v>
      </c>
      <c r="H16" s="114">
        <f t="shared" si="0"/>
        <v>77</v>
      </c>
      <c r="I16" s="114">
        <f t="shared" si="0"/>
        <v>205</v>
      </c>
      <c r="J16" s="115">
        <v>0</v>
      </c>
      <c r="K16" s="43">
        <f>SUM(K13:K15)</f>
        <v>107.0615034168565</v>
      </c>
      <c r="L16" s="116">
        <f>PRODUCT((F16+G16)/E16)</f>
        <v>0.80769230769230771</v>
      </c>
      <c r="M16" s="116">
        <f>PRODUCT(H16/E16)</f>
        <v>0.74038461538461542</v>
      </c>
      <c r="N16" s="116">
        <f>PRODUCT((F16+G16+H16)/E16)</f>
        <v>1.5480769230769231</v>
      </c>
      <c r="O16" s="116">
        <v>3.16</v>
      </c>
      <c r="Q16" s="24"/>
      <c r="R16" s="24"/>
      <c r="S16" s="24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4"/>
      <c r="AL181" s="24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2018-12-31T10:35:38Z</dcterms:modified>
</cp:coreProperties>
</file>