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K15" i="2"/>
  <c r="AS9" i="2"/>
  <c r="AR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F15" i="2" l="1"/>
  <c r="F14" i="2"/>
  <c r="H14" i="2"/>
  <c r="N14" i="2" s="1"/>
  <c r="J9" i="2"/>
  <c r="J15" i="2"/>
  <c r="O15" i="2"/>
  <c r="O14" i="2"/>
  <c r="J14" i="2"/>
  <c r="L15" i="2"/>
  <c r="L14" i="2"/>
  <c r="H15" i="2"/>
  <c r="M15" i="2" s="1"/>
  <c r="AF9" i="2"/>
  <c r="M14" i="2" l="1"/>
  <c r="N15" i="2"/>
</calcChain>
</file>

<file path=xl/sharedStrings.xml><?xml version="1.0" encoding="utf-8"?>
<sst xmlns="http://schemas.openxmlformats.org/spreadsheetml/2006/main" count="80" uniqueCount="39">
  <si>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</si>
  <si>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</si>
  <si>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</si>
  <si>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</si>
  <si>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</si>
  <si>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</si>
  <si>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</si>
  <si>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</si>
  <si>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</si>
  <si>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</si>
  <si>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</si>
  <si>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</si>
  <si>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</si>
  <si>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</si>
  <si>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</si>
  <si>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SMJ  2</t>
  </si>
  <si>
    <t>Miro Tiala</t>
  </si>
  <si>
    <t>7.11.1995   Reisjärvi</t>
  </si>
  <si>
    <t>SMJ = Seinäjoen Maila-Jussit  (1932)</t>
  </si>
  <si>
    <t>8.</t>
  </si>
  <si>
    <t>JymyJussit  2</t>
  </si>
  <si>
    <t>SMJ</t>
  </si>
  <si>
    <t>10.</t>
  </si>
  <si>
    <t>Pilke = Reisjärven Pilke  (1945),  kasvattajaseura</t>
  </si>
  <si>
    <t>1.</t>
  </si>
  <si>
    <t>JoKo</t>
  </si>
  <si>
    <t>JoKo = Jokioisten Koetus  (1902)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</si>
  <si>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</si>
  <si>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</si>
  <si>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</si>
  <si>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</si>
  <si>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</si>
  <si>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</si>
  <si>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</si>
  <si>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</si>
  <si>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</si>
  <si>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</si>
  <si>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11.</t>
  </si>
  <si>
    <t>JymyJussit = Seinäjoen JymyJussit 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</si>
</sst>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5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4" borderId="2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/>
    <xf numFmtId="165" fontId="2" fillId="3" borderId="2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4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left"/>
    </xf>
    <xf numFmtId="0" fontId="2" fillId="3" borderId="2" xfId="0" applyFont="1" applyFill="1" applyBorder="1"/>
    <xf numFmtId="165" fontId="2" fillId="3" borderId="2" xfId="1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4.28515625" customWidth="1"/>
    <col min="5" max="9" width="5.42578125" customWidth="1"/>
    <col min="10" max="10" width="8.4257812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5.5703125" customWidth="1"/>
    <col min="26" max="26" width="7.7109375" bestFit="1" customWidth="1"/>
    <col min="27" max="31" width="5.42578125" customWidth="1"/>
    <col min="32" max="32" width="8.4257812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1"/>
      <c r="B1" s="30" t="s">
        <v>16</v>
      </c>
      <c r="C1" s="31"/>
      <c r="D1" s="27"/>
      <c r="E1" s="32" t="s">
        <v>17</v>
      </c>
      <c r="F1" s="35"/>
      <c r="G1" s="36"/>
      <c r="H1" s="36"/>
      <c r="I1" s="1"/>
      <c r="J1" s="2"/>
      <c r="K1" s="3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1"/>
      <c r="AF1" s="2"/>
      <c r="AG1" s="3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7" t="s">
        <v>13</v>
      </c>
      <c r="C2" s="38"/>
      <c r="D2" s="39"/>
      <c r="E2" s="5" t="s">
        <v>7</v>
      </c>
      <c r="F2" s="6"/>
      <c r="G2" s="6"/>
      <c r="H2" s="6"/>
      <c r="I2" s="12"/>
      <c r="J2" s="7"/>
      <c r="K2" s="40"/>
      <c r="L2" s="14" t="s">
        <v>27</v>
      </c>
      <c r="M2" s="6"/>
      <c r="N2" s="6"/>
      <c r="O2" s="13"/>
      <c r="P2" s="11"/>
      <c r="Q2" s="14" t="s">
        <v>28</v>
      </c>
      <c r="R2" s="6"/>
      <c r="S2" s="6"/>
      <c r="T2" s="6"/>
      <c r="U2" s="12"/>
      <c r="V2" s="13"/>
      <c r="W2" s="11"/>
      <c r="X2" s="41" t="s">
        <v>29</v>
      </c>
      <c r="Y2" s="42"/>
      <c r="Z2" s="43"/>
      <c r="AA2" s="5" t="s">
        <v>7</v>
      </c>
      <c r="AB2" s="6"/>
      <c r="AC2" s="6"/>
      <c r="AD2" s="6"/>
      <c r="AE2" s="12"/>
      <c r="AF2" s="7"/>
      <c r="AG2" s="40"/>
      <c r="AH2" s="14" t="s">
        <v>30</v>
      </c>
      <c r="AI2" s="6"/>
      <c r="AJ2" s="6"/>
      <c r="AK2" s="13"/>
      <c r="AL2" s="11"/>
      <c r="AM2" s="14" t="s">
        <v>28</v>
      </c>
      <c r="AN2" s="6"/>
      <c r="AO2" s="6"/>
      <c r="AP2" s="6"/>
      <c r="AQ2" s="12"/>
      <c r="AR2" s="13"/>
      <c r="AS2" s="44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0" t="s">
        <v>0</v>
      </c>
      <c r="C3" s="10" t="s">
        <v>3</v>
      </c>
      <c r="D3" s="5" t="s">
        <v>1</v>
      </c>
      <c r="E3" s="10" t="s">
        <v>2</v>
      </c>
      <c r="F3" s="10" t="s">
        <v>6</v>
      </c>
      <c r="G3" s="7" t="s">
        <v>4</v>
      </c>
      <c r="H3" s="10" t="s">
        <v>5</v>
      </c>
      <c r="I3" s="10" t="s">
        <v>8</v>
      </c>
      <c r="J3" s="10" t="s">
        <v>9</v>
      </c>
      <c r="K3" s="44"/>
      <c r="L3" s="10" t="s">
        <v>4</v>
      </c>
      <c r="M3" s="10" t="s">
        <v>5</v>
      </c>
      <c r="N3" s="10" t="s">
        <v>31</v>
      </c>
      <c r="O3" s="10" t="s">
        <v>8</v>
      </c>
      <c r="P3" s="15"/>
      <c r="Q3" s="10" t="s">
        <v>2</v>
      </c>
      <c r="R3" s="10" t="s">
        <v>6</v>
      </c>
      <c r="S3" s="7" t="s">
        <v>4</v>
      </c>
      <c r="T3" s="10" t="s">
        <v>5</v>
      </c>
      <c r="U3" s="10" t="s">
        <v>8</v>
      </c>
      <c r="V3" s="10" t="s">
        <v>9</v>
      </c>
      <c r="W3" s="44"/>
      <c r="X3" s="10" t="s">
        <v>0</v>
      </c>
      <c r="Y3" s="10" t="s">
        <v>3</v>
      </c>
      <c r="Z3" s="5" t="s">
        <v>1</v>
      </c>
      <c r="AA3" s="10" t="s">
        <v>2</v>
      </c>
      <c r="AB3" s="10" t="s">
        <v>6</v>
      </c>
      <c r="AC3" s="7" t="s">
        <v>4</v>
      </c>
      <c r="AD3" s="10" t="s">
        <v>5</v>
      </c>
      <c r="AE3" s="10" t="s">
        <v>8</v>
      </c>
      <c r="AF3" s="10" t="s">
        <v>9</v>
      </c>
      <c r="AG3" s="44"/>
      <c r="AH3" s="10" t="s">
        <v>4</v>
      </c>
      <c r="AI3" s="10" t="s">
        <v>5</v>
      </c>
      <c r="AJ3" s="10" t="s">
        <v>31</v>
      </c>
      <c r="AK3" s="10" t="s">
        <v>8</v>
      </c>
      <c r="AL3" s="15"/>
      <c r="AM3" s="10" t="s">
        <v>2</v>
      </c>
      <c r="AN3" s="10" t="s">
        <v>6</v>
      </c>
      <c r="AO3" s="7" t="s">
        <v>4</v>
      </c>
      <c r="AP3" s="10" t="s">
        <v>5</v>
      </c>
      <c r="AQ3" s="10" t="s">
        <v>8</v>
      </c>
      <c r="AR3" s="10" t="s">
        <v>9</v>
      </c>
      <c r="AS3" s="44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33"/>
      <c r="E4" s="17"/>
      <c r="F4" s="17"/>
      <c r="G4" s="17"/>
      <c r="H4" s="18"/>
      <c r="I4" s="17"/>
      <c r="J4" s="34"/>
      <c r="K4" s="23"/>
      <c r="L4" s="45"/>
      <c r="M4" s="10"/>
      <c r="N4" s="10"/>
      <c r="O4" s="10"/>
      <c r="P4" s="15"/>
      <c r="Q4" s="17"/>
      <c r="R4" s="17"/>
      <c r="S4" s="18"/>
      <c r="T4" s="17"/>
      <c r="U4" s="17"/>
      <c r="V4" s="46"/>
      <c r="W4" s="23"/>
      <c r="X4" s="17">
        <v>2012</v>
      </c>
      <c r="Y4" s="17" t="s">
        <v>14</v>
      </c>
      <c r="Z4" s="33" t="s">
        <v>15</v>
      </c>
      <c r="AA4" s="17">
        <v>10</v>
      </c>
      <c r="AB4" s="17">
        <v>0</v>
      </c>
      <c r="AC4" s="17">
        <v>3</v>
      </c>
      <c r="AD4" s="17">
        <v>0</v>
      </c>
      <c r="AE4" s="17">
        <v>15</v>
      </c>
      <c r="AF4" s="26">
        <v>0.36580000000000001</v>
      </c>
      <c r="AG4" s="15">
        <v>41</v>
      </c>
      <c r="AH4" s="10"/>
      <c r="AI4" s="10"/>
      <c r="AJ4" s="10"/>
      <c r="AK4" s="10"/>
      <c r="AL4" s="15"/>
      <c r="AM4" s="17"/>
      <c r="AN4" s="17"/>
      <c r="AO4" s="17"/>
      <c r="AP4" s="17"/>
      <c r="AQ4" s="17"/>
      <c r="AR4" s="47"/>
      <c r="AS4" s="48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>
        <v>2013</v>
      </c>
      <c r="C5" s="19" t="s">
        <v>19</v>
      </c>
      <c r="D5" s="33" t="s">
        <v>20</v>
      </c>
      <c r="E5" s="17">
        <v>1</v>
      </c>
      <c r="F5" s="17">
        <v>0</v>
      </c>
      <c r="G5" s="17">
        <v>0</v>
      </c>
      <c r="H5" s="18">
        <v>0</v>
      </c>
      <c r="I5" s="17">
        <v>1</v>
      </c>
      <c r="J5" s="34">
        <v>0.2</v>
      </c>
      <c r="K5" s="23">
        <v>5</v>
      </c>
      <c r="L5" s="45"/>
      <c r="M5" s="10"/>
      <c r="N5" s="10"/>
      <c r="O5" s="10"/>
      <c r="P5" s="15"/>
      <c r="Q5" s="17"/>
      <c r="R5" s="17"/>
      <c r="S5" s="18"/>
      <c r="T5" s="17"/>
      <c r="U5" s="17"/>
      <c r="V5" s="46"/>
      <c r="W5" s="23"/>
      <c r="X5" s="17">
        <v>2013</v>
      </c>
      <c r="Y5" s="17" t="s">
        <v>22</v>
      </c>
      <c r="Z5" s="33" t="s">
        <v>21</v>
      </c>
      <c r="AA5" s="17">
        <v>15</v>
      </c>
      <c r="AB5" s="17">
        <v>1</v>
      </c>
      <c r="AC5" s="17">
        <v>10</v>
      </c>
      <c r="AD5" s="17">
        <v>13</v>
      </c>
      <c r="AE5" s="17">
        <v>56</v>
      </c>
      <c r="AF5" s="26">
        <v>0.58940000000000003</v>
      </c>
      <c r="AG5" s="15">
        <v>95</v>
      </c>
      <c r="AH5" s="10"/>
      <c r="AI5" s="10"/>
      <c r="AJ5" s="10"/>
      <c r="AK5" s="10"/>
      <c r="AL5" s="15"/>
      <c r="AM5" s="17"/>
      <c r="AN5" s="17"/>
      <c r="AO5" s="17"/>
      <c r="AP5" s="17"/>
      <c r="AQ5" s="17"/>
      <c r="AR5" s="47"/>
      <c r="AS5" s="48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/>
      <c r="C6" s="19"/>
      <c r="D6" s="33"/>
      <c r="E6" s="17"/>
      <c r="F6" s="17"/>
      <c r="G6" s="17"/>
      <c r="H6" s="18"/>
      <c r="I6" s="17"/>
      <c r="J6" s="34"/>
      <c r="K6" s="23"/>
      <c r="L6" s="45"/>
      <c r="M6" s="10"/>
      <c r="N6" s="10"/>
      <c r="O6" s="10"/>
      <c r="P6" s="15"/>
      <c r="Q6" s="17"/>
      <c r="R6" s="17"/>
      <c r="S6" s="18"/>
      <c r="T6" s="17"/>
      <c r="U6" s="17"/>
      <c r="V6" s="46"/>
      <c r="W6" s="23"/>
      <c r="X6" s="17"/>
      <c r="Y6" s="17"/>
      <c r="Z6" s="33"/>
      <c r="AA6" s="17"/>
      <c r="AB6" s="17"/>
      <c r="AC6" s="17"/>
      <c r="AD6" s="17"/>
      <c r="AE6" s="17"/>
      <c r="AF6" s="26"/>
      <c r="AG6" s="15"/>
      <c r="AH6" s="10"/>
      <c r="AI6" s="10"/>
      <c r="AJ6" s="10"/>
      <c r="AK6" s="10"/>
      <c r="AL6" s="15"/>
      <c r="AM6" s="17"/>
      <c r="AN6" s="17"/>
      <c r="AO6" s="17"/>
      <c r="AP6" s="17"/>
      <c r="AQ6" s="17"/>
      <c r="AR6" s="47"/>
      <c r="AS6" s="48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/>
      <c r="C7" s="19"/>
      <c r="D7" s="33"/>
      <c r="E7" s="17"/>
      <c r="F7" s="17"/>
      <c r="G7" s="17"/>
      <c r="H7" s="18"/>
      <c r="I7" s="17"/>
      <c r="J7" s="34"/>
      <c r="K7" s="23"/>
      <c r="L7" s="45"/>
      <c r="M7" s="10"/>
      <c r="N7" s="10"/>
      <c r="O7" s="10"/>
      <c r="P7" s="15"/>
      <c r="Q7" s="17"/>
      <c r="R7" s="17"/>
      <c r="S7" s="18"/>
      <c r="T7" s="17"/>
      <c r="U7" s="17"/>
      <c r="V7" s="46"/>
      <c r="W7" s="23"/>
      <c r="X7" s="17">
        <v>2017</v>
      </c>
      <c r="Y7" s="17" t="s">
        <v>24</v>
      </c>
      <c r="Z7" s="33" t="s">
        <v>25</v>
      </c>
      <c r="AA7" s="17">
        <v>8</v>
      </c>
      <c r="AB7" s="17">
        <v>1</v>
      </c>
      <c r="AC7" s="17">
        <v>5</v>
      </c>
      <c r="AD7" s="17">
        <v>10</v>
      </c>
      <c r="AE7" s="17">
        <v>37</v>
      </c>
      <c r="AF7" s="26">
        <v>0.59670000000000001</v>
      </c>
      <c r="AG7" s="15">
        <v>62</v>
      </c>
      <c r="AH7" s="10"/>
      <c r="AI7" s="10"/>
      <c r="AJ7" s="10"/>
      <c r="AK7" s="10"/>
      <c r="AL7" s="15"/>
      <c r="AM7" s="17">
        <v>7</v>
      </c>
      <c r="AN7" s="17">
        <v>2</v>
      </c>
      <c r="AO7" s="17">
        <v>7</v>
      </c>
      <c r="AP7" s="17">
        <v>8</v>
      </c>
      <c r="AQ7" s="17">
        <v>31</v>
      </c>
      <c r="AR7" s="47">
        <v>0.68879999999999997</v>
      </c>
      <c r="AS7" s="21">
        <v>45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7">
        <v>2018</v>
      </c>
      <c r="C8" s="17" t="s">
        <v>37</v>
      </c>
      <c r="D8" s="33" t="s">
        <v>25</v>
      </c>
      <c r="E8" s="17">
        <v>14</v>
      </c>
      <c r="F8" s="17">
        <v>1</v>
      </c>
      <c r="G8" s="17">
        <v>4</v>
      </c>
      <c r="H8" s="17">
        <v>4</v>
      </c>
      <c r="I8" s="17">
        <v>40</v>
      </c>
      <c r="J8" s="26">
        <v>0.47610000000000002</v>
      </c>
      <c r="K8" s="21">
        <v>84</v>
      </c>
      <c r="L8" s="45"/>
      <c r="M8" s="10"/>
      <c r="N8" s="10"/>
      <c r="O8" s="10"/>
      <c r="P8" s="15"/>
      <c r="Q8" s="17"/>
      <c r="R8" s="17"/>
      <c r="S8" s="18"/>
      <c r="T8" s="17"/>
      <c r="U8" s="17"/>
      <c r="V8" s="46"/>
      <c r="W8" s="23"/>
      <c r="X8" s="17"/>
      <c r="Y8" s="19"/>
      <c r="Z8" s="33"/>
      <c r="AA8" s="17"/>
      <c r="AB8" s="17"/>
      <c r="AC8" s="17"/>
      <c r="AD8" s="18"/>
      <c r="AE8" s="17"/>
      <c r="AF8" s="34"/>
      <c r="AG8" s="23"/>
      <c r="AH8" s="10"/>
      <c r="AI8" s="10"/>
      <c r="AJ8" s="10"/>
      <c r="AK8" s="10"/>
      <c r="AL8" s="21"/>
      <c r="AM8" s="17"/>
      <c r="AN8" s="17"/>
      <c r="AO8" s="17"/>
      <c r="AP8" s="17"/>
      <c r="AQ8" s="17"/>
      <c r="AR8" s="18"/>
      <c r="AS8" s="1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49" t="s">
        <v>32</v>
      </c>
      <c r="C9" s="50"/>
      <c r="D9" s="51"/>
      <c r="E9" s="52">
        <f>SUM(E4:E8)</f>
        <v>15</v>
      </c>
      <c r="F9" s="52">
        <f>SUM(F4:F8)</f>
        <v>1</v>
      </c>
      <c r="G9" s="52">
        <f>SUM(G4:G8)</f>
        <v>4</v>
      </c>
      <c r="H9" s="52">
        <f>SUM(H4:H8)</f>
        <v>4</v>
      </c>
      <c r="I9" s="52">
        <f>SUM(I4:I8)</f>
        <v>41</v>
      </c>
      <c r="J9" s="53">
        <f>PRODUCT(I9/K9)</f>
        <v>0.4606741573033708</v>
      </c>
      <c r="K9" s="40">
        <f>SUM(K4:K8)</f>
        <v>89</v>
      </c>
      <c r="L9" s="14"/>
      <c r="M9" s="12"/>
      <c r="N9" s="54"/>
      <c r="O9" s="55"/>
      <c r="P9" s="15"/>
      <c r="Q9" s="52">
        <f>SUM(Q4:Q8)</f>
        <v>0</v>
      </c>
      <c r="R9" s="52">
        <f>SUM(R4:R8)</f>
        <v>0</v>
      </c>
      <c r="S9" s="52">
        <f>SUM(S4:S8)</f>
        <v>0</v>
      </c>
      <c r="T9" s="52">
        <f>SUM(T4:T8)</f>
        <v>0</v>
      </c>
      <c r="U9" s="52">
        <f>SUM(U4:U8)</f>
        <v>0</v>
      </c>
      <c r="V9" s="20">
        <v>0</v>
      </c>
      <c r="W9" s="40">
        <f>SUM(W4:W8)</f>
        <v>0</v>
      </c>
      <c r="X9" s="8" t="s">
        <v>32</v>
      </c>
      <c r="Y9" s="9"/>
      <c r="Z9" s="7"/>
      <c r="AA9" s="52">
        <f>SUM(AA4:AA8)</f>
        <v>33</v>
      </c>
      <c r="AB9" s="52">
        <f>SUM(AB4:AB8)</f>
        <v>2</v>
      </c>
      <c r="AC9" s="52">
        <f>SUM(AC4:AC8)</f>
        <v>18</v>
      </c>
      <c r="AD9" s="52">
        <f>SUM(AD4:AD8)</f>
        <v>23</v>
      </c>
      <c r="AE9" s="52">
        <f>SUM(AE4:AE8)</f>
        <v>108</v>
      </c>
      <c r="AF9" s="53">
        <f>PRODUCT(AE9/AG9)</f>
        <v>0.54545454545454541</v>
      </c>
      <c r="AG9" s="40">
        <f>SUM(AG4:AG8)</f>
        <v>198</v>
      </c>
      <c r="AH9" s="14"/>
      <c r="AI9" s="12"/>
      <c r="AJ9" s="54"/>
      <c r="AK9" s="55"/>
      <c r="AL9" s="15"/>
      <c r="AM9" s="52">
        <f>SUM(AM4:AM8)</f>
        <v>7</v>
      </c>
      <c r="AN9" s="52">
        <f>SUM(AN4:AN8)</f>
        <v>2</v>
      </c>
      <c r="AO9" s="52">
        <f>SUM(AO4:AO8)</f>
        <v>7</v>
      </c>
      <c r="AP9" s="52">
        <f>SUM(AP4:AP8)</f>
        <v>8</v>
      </c>
      <c r="AQ9" s="52">
        <f>SUM(AQ4:AQ8)</f>
        <v>31</v>
      </c>
      <c r="AR9" s="53">
        <f>PRODUCT(AQ9/AS9)</f>
        <v>0.68888888888888888</v>
      </c>
      <c r="AS9" s="44">
        <f>SUM(AS4:AS8)</f>
        <v>45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3"/>
      <c r="L10" s="15"/>
      <c r="M10" s="15"/>
      <c r="N10" s="15"/>
      <c r="O10" s="15"/>
      <c r="P10" s="21"/>
      <c r="Q10" s="21"/>
      <c r="R10" s="56"/>
      <c r="S10" s="21"/>
      <c r="T10" s="21"/>
      <c r="U10" s="15"/>
      <c r="V10" s="15"/>
      <c r="W10" s="23"/>
      <c r="X10" s="21"/>
      <c r="Y10" s="21"/>
      <c r="Z10" s="21"/>
      <c r="AA10" s="21"/>
      <c r="AB10" s="21"/>
      <c r="AC10" s="21"/>
      <c r="AD10" s="21"/>
      <c r="AE10" s="21"/>
      <c r="AF10" s="22"/>
      <c r="AG10" s="23"/>
      <c r="AH10" s="15"/>
      <c r="AI10" s="15"/>
      <c r="AJ10" s="15"/>
      <c r="AK10" s="15"/>
      <c r="AL10" s="21"/>
      <c r="AM10" s="21"/>
      <c r="AN10" s="56"/>
      <c r="AO10" s="21"/>
      <c r="AP10" s="21"/>
      <c r="AQ10" s="15"/>
      <c r="AR10" s="15"/>
      <c r="AS10" s="2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7" t="s">
        <v>33</v>
      </c>
      <c r="C11" s="58"/>
      <c r="D11" s="59"/>
      <c r="E11" s="7" t="s">
        <v>2</v>
      </c>
      <c r="F11" s="10" t="s">
        <v>6</v>
      </c>
      <c r="G11" s="7" t="s">
        <v>4</v>
      </c>
      <c r="H11" s="10" t="s">
        <v>5</v>
      </c>
      <c r="I11" s="10" t="s">
        <v>8</v>
      </c>
      <c r="J11" s="10" t="s">
        <v>9</v>
      </c>
      <c r="K11" s="15"/>
      <c r="L11" s="10" t="s">
        <v>10</v>
      </c>
      <c r="M11" s="10" t="s">
        <v>11</v>
      </c>
      <c r="N11" s="10" t="s">
        <v>34</v>
      </c>
      <c r="O11" s="10" t="s">
        <v>35</v>
      </c>
      <c r="Q11" s="56"/>
      <c r="R11" s="56" t="s">
        <v>12</v>
      </c>
      <c r="S11" s="56"/>
      <c r="T11" s="21" t="s">
        <v>23</v>
      </c>
      <c r="U11" s="15"/>
      <c r="V11" s="23"/>
      <c r="W11" s="23"/>
      <c r="X11" s="60"/>
      <c r="Y11" s="60"/>
      <c r="Z11" s="60"/>
      <c r="AA11" s="60"/>
      <c r="AB11" s="60"/>
      <c r="AC11" s="56"/>
      <c r="AD11" s="56"/>
      <c r="AE11" s="56"/>
      <c r="AF11" s="21"/>
      <c r="AG11" s="21"/>
      <c r="AH11" s="21"/>
      <c r="AI11" s="21"/>
      <c r="AJ11" s="21"/>
      <c r="AK11" s="21"/>
      <c r="AM11" s="23"/>
      <c r="AN11" s="60"/>
      <c r="AO11" s="60"/>
      <c r="AP11" s="60"/>
      <c r="AQ11" s="60"/>
      <c r="AR11" s="60"/>
      <c r="AS11" s="60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4" t="s">
        <v>36</v>
      </c>
      <c r="C12" s="4"/>
      <c r="D12" s="25"/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2">
        <v>0</v>
      </c>
      <c r="K12" s="21">
        <v>0</v>
      </c>
      <c r="L12" s="63">
        <v>0</v>
      </c>
      <c r="M12" s="63">
        <v>0</v>
      </c>
      <c r="N12" s="63">
        <v>0</v>
      </c>
      <c r="O12" s="63">
        <v>0</v>
      </c>
      <c r="Q12" s="56"/>
      <c r="R12" s="56"/>
      <c r="S12" s="56"/>
      <c r="T12" s="21" t="s">
        <v>18</v>
      </c>
      <c r="U12" s="21"/>
      <c r="V12" s="21"/>
      <c r="W12" s="21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21"/>
      <c r="AL12" s="21"/>
      <c r="AM12" s="21"/>
      <c r="AN12" s="56"/>
      <c r="AO12" s="56"/>
      <c r="AP12" s="56"/>
      <c r="AQ12" s="56"/>
      <c r="AR12" s="56"/>
      <c r="AS12" s="5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64" t="s">
        <v>13</v>
      </c>
      <c r="C13" s="65"/>
      <c r="D13" s="66"/>
      <c r="E13" s="61">
        <f>PRODUCT(E9+Q9)</f>
        <v>15</v>
      </c>
      <c r="F13" s="61">
        <f>PRODUCT(F9+R9)</f>
        <v>1</v>
      </c>
      <c r="G13" s="61">
        <f>PRODUCT(G9+S9)</f>
        <v>4</v>
      </c>
      <c r="H13" s="61">
        <f>PRODUCT(H9+T9)</f>
        <v>4</v>
      </c>
      <c r="I13" s="61">
        <f>PRODUCT(I9+U9)</f>
        <v>41</v>
      </c>
      <c r="J13" s="62">
        <f>PRODUCT(I13/K13)</f>
        <v>0.4606741573033708</v>
      </c>
      <c r="K13" s="21">
        <f>PRODUCT(K9+W9)</f>
        <v>89</v>
      </c>
      <c r="L13" s="63">
        <f>PRODUCT((F13+G13)/E13)</f>
        <v>0.33333333333333331</v>
      </c>
      <c r="M13" s="63">
        <f>PRODUCT(H13/E13)</f>
        <v>0.26666666666666666</v>
      </c>
      <c r="N13" s="63">
        <f>PRODUCT((F13+G13+H13)/E13)</f>
        <v>0.6</v>
      </c>
      <c r="O13" s="63">
        <f>PRODUCT(I13/E13)</f>
        <v>2.7333333333333334</v>
      </c>
      <c r="Q13" s="56"/>
      <c r="R13" s="56"/>
      <c r="S13" s="56"/>
      <c r="T13" s="21" t="s">
        <v>38</v>
      </c>
      <c r="U13" s="21"/>
      <c r="V13" s="21"/>
      <c r="W13" s="21"/>
      <c r="X13" s="21"/>
      <c r="Y13" s="21"/>
      <c r="Z13" s="21"/>
      <c r="AA13" s="21"/>
      <c r="AB13" s="21"/>
      <c r="AC13" s="56"/>
      <c r="AD13" s="56"/>
      <c r="AE13" s="56"/>
      <c r="AF13" s="56"/>
      <c r="AG13" s="56"/>
      <c r="AH13" s="56"/>
      <c r="AI13" s="56"/>
      <c r="AJ13" s="56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 t="s">
        <v>29</v>
      </c>
      <c r="C14" s="67"/>
      <c r="D14" s="29"/>
      <c r="E14" s="61">
        <f>PRODUCT(AA9+AM9)</f>
        <v>40</v>
      </c>
      <c r="F14" s="61">
        <f>PRODUCT(AB9+AN9)</f>
        <v>4</v>
      </c>
      <c r="G14" s="61">
        <f>PRODUCT(AC9+AO9)</f>
        <v>25</v>
      </c>
      <c r="H14" s="61">
        <f>PRODUCT(AD9+AP9)</f>
        <v>31</v>
      </c>
      <c r="I14" s="61">
        <f>PRODUCT(AE9+AQ9)</f>
        <v>139</v>
      </c>
      <c r="J14" s="62">
        <f>PRODUCT(I14/K14)</f>
        <v>0.57201646090534974</v>
      </c>
      <c r="K14" s="15">
        <f>PRODUCT(AG9+AS9)</f>
        <v>243</v>
      </c>
      <c r="L14" s="63">
        <f>PRODUCT((F14+G14)/E14)</f>
        <v>0.72499999999999998</v>
      </c>
      <c r="M14" s="63">
        <f>PRODUCT(H14/E14)</f>
        <v>0.77500000000000002</v>
      </c>
      <c r="N14" s="63">
        <f>PRODUCT((F14+G14+H14)/E14)</f>
        <v>1.5</v>
      </c>
      <c r="O14" s="63">
        <f>PRODUCT(I14/E14)</f>
        <v>3.4750000000000001</v>
      </c>
      <c r="Q14" s="56"/>
      <c r="R14" s="56"/>
      <c r="S14" s="21"/>
      <c r="T14" s="21" t="s">
        <v>26</v>
      </c>
      <c r="U14" s="15"/>
      <c r="V14" s="15"/>
      <c r="W14" s="21"/>
      <c r="X14" s="21"/>
      <c r="Y14" s="21"/>
      <c r="Z14" s="21"/>
      <c r="AA14" s="21"/>
      <c r="AB14" s="21"/>
      <c r="AC14" s="56"/>
      <c r="AD14" s="56"/>
      <c r="AE14" s="56"/>
      <c r="AF14" s="56"/>
      <c r="AG14" s="56"/>
      <c r="AH14" s="56"/>
      <c r="AI14" s="56"/>
      <c r="AJ14" s="56"/>
      <c r="AK14" s="21"/>
      <c r="AL14" s="15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8" t="s">
        <v>32</v>
      </c>
      <c r="C15" s="69"/>
      <c r="D15" s="70"/>
      <c r="E15" s="61">
        <f>SUM(E12:E14)</f>
        <v>55</v>
      </c>
      <c r="F15" s="61">
        <f t="shared" ref="F15:I15" si="0">SUM(F12:F14)</f>
        <v>5</v>
      </c>
      <c r="G15" s="61">
        <f t="shared" si="0"/>
        <v>29</v>
      </c>
      <c r="H15" s="61">
        <f t="shared" si="0"/>
        <v>35</v>
      </c>
      <c r="I15" s="61">
        <f t="shared" si="0"/>
        <v>180</v>
      </c>
      <c r="J15" s="62">
        <f>PRODUCT(I15/K15)</f>
        <v>0.54216867469879515</v>
      </c>
      <c r="K15" s="21">
        <f>SUM(K12:K14)</f>
        <v>332</v>
      </c>
      <c r="L15" s="63">
        <f>PRODUCT((F15+G15)/E15)</f>
        <v>0.61818181818181817</v>
      </c>
      <c r="M15" s="63">
        <f>PRODUCT(H15/E15)</f>
        <v>0.63636363636363635</v>
      </c>
      <c r="N15" s="63">
        <f>PRODUCT((F15+G15+H15)/E15)</f>
        <v>1.2545454545454546</v>
      </c>
      <c r="O15" s="63">
        <f>PRODUCT(I15/E15)</f>
        <v>3.2727272727272729</v>
      </c>
      <c r="Q15" s="15"/>
      <c r="R15" s="15"/>
      <c r="S15" s="15"/>
      <c r="T15" s="28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56"/>
      <c r="AF15" s="56"/>
      <c r="AG15" s="56"/>
      <c r="AH15" s="56"/>
      <c r="AI15" s="56"/>
      <c r="AJ15" s="56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21"/>
      <c r="C16" s="21"/>
      <c r="D16" s="21"/>
      <c r="E16" s="15"/>
      <c r="F16" s="15"/>
      <c r="G16" s="15"/>
      <c r="H16" s="15"/>
      <c r="I16" s="15"/>
      <c r="J16" s="21"/>
      <c r="K16" s="21"/>
      <c r="L16" s="15"/>
      <c r="M16" s="15"/>
      <c r="N16" s="15"/>
      <c r="O16" s="15"/>
      <c r="P16" s="21"/>
      <c r="Q16" s="21"/>
      <c r="R16" s="21"/>
      <c r="S16" s="21"/>
      <c r="T16" s="28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56"/>
      <c r="AF16" s="56"/>
      <c r="AG16" s="56"/>
      <c r="AH16" s="56"/>
      <c r="AI16" s="56"/>
      <c r="AJ16" s="56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56"/>
      <c r="AJ17" s="56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56"/>
      <c r="AJ18" s="56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56"/>
      <c r="AJ19" s="56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56"/>
      <c r="AJ20" s="56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56"/>
      <c r="AJ21" s="56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56"/>
      <c r="AJ22" s="56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56"/>
      <c r="AJ23" s="56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56"/>
      <c r="AJ24" s="56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56"/>
      <c r="AJ25" s="56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56"/>
      <c r="AJ26" s="56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56"/>
      <c r="AJ27" s="56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56"/>
      <c r="AJ28" s="56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56"/>
      <c r="AJ29" s="56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56"/>
      <c r="AJ30" s="56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56"/>
      <c r="AJ31" s="56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56"/>
      <c r="AJ32" s="56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56"/>
      <c r="AJ33" s="56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56"/>
      <c r="AJ34" s="56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56"/>
      <c r="AJ35" s="56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56"/>
      <c r="AJ36" s="56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56"/>
      <c r="AJ37" s="56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56"/>
      <c r="AJ38" s="56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56"/>
      <c r="AJ39" s="56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56"/>
      <c r="AJ40" s="56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56"/>
      <c r="AJ41" s="56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56"/>
      <c r="AJ42" s="56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56"/>
      <c r="AJ43" s="56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56"/>
      <c r="AJ44" s="56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56"/>
      <c r="AJ45" s="56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56"/>
      <c r="AJ46" s="56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56"/>
      <c r="AJ47" s="56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56"/>
      <c r="AJ48" s="56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56"/>
      <c r="AJ49" s="56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56"/>
      <c r="AJ50" s="56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56"/>
      <c r="AJ51" s="56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56"/>
      <c r="AJ52" s="56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56"/>
      <c r="AJ53" s="56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x14ac:dyDescent="0.25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56"/>
      <c r="AJ54" s="56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x14ac:dyDescent="0.25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56"/>
      <c r="AJ55" s="56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x14ac:dyDescent="0.25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56"/>
      <c r="AJ56" s="56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x14ac:dyDescent="0.25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56"/>
      <c r="AJ57" s="56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x14ac:dyDescent="0.25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56"/>
      <c r="AJ58" s="56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x14ac:dyDescent="0.25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56"/>
      <c r="AJ59" s="56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x14ac:dyDescent="0.25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56"/>
      <c r="AJ60" s="56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x14ac:dyDescent="0.25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56"/>
      <c r="AJ61" s="56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x14ac:dyDescent="0.25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56"/>
      <c r="AJ62" s="56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x14ac:dyDescent="0.25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56"/>
      <c r="AJ63" s="56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x14ac:dyDescent="0.25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56"/>
      <c r="AJ64" s="56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x14ac:dyDescent="0.25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56"/>
      <c r="AJ65" s="56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x14ac:dyDescent="0.25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56"/>
      <c r="AJ66" s="56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x14ac:dyDescent="0.25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56"/>
      <c r="AJ67" s="56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x14ac:dyDescent="0.25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56"/>
      <c r="AJ68" s="56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x14ac:dyDescent="0.25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56"/>
      <c r="AJ69" s="56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x14ac:dyDescent="0.25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56"/>
      <c r="AJ70" s="56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x14ac:dyDescent="0.25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56"/>
      <c r="AJ71" s="56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x14ac:dyDescent="0.25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56"/>
      <c r="AJ72" s="56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x14ac:dyDescent="0.25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56"/>
      <c r="AJ73" s="56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x14ac:dyDescent="0.25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56"/>
      <c r="AJ74" s="56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x14ac:dyDescent="0.25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56"/>
      <c r="AJ75" s="56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x14ac:dyDescent="0.25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56"/>
      <c r="AJ76" s="56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x14ac:dyDescent="0.25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56"/>
      <c r="AJ77" s="56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x14ac:dyDescent="0.25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56"/>
      <c r="AJ78" s="56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x14ac:dyDescent="0.25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56"/>
      <c r="AJ79" s="56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x14ac:dyDescent="0.25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56"/>
      <c r="AJ80" s="56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x14ac:dyDescent="0.25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56"/>
      <c r="AJ81" s="56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x14ac:dyDescent="0.25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56"/>
      <c r="AJ82" s="56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x14ac:dyDescent="0.25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56"/>
      <c r="AJ83" s="56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x14ac:dyDescent="0.25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56"/>
      <c r="AJ84" s="56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x14ac:dyDescent="0.25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56"/>
      <c r="AJ85" s="56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x14ac:dyDescent="0.25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56"/>
      <c r="AJ86" s="56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x14ac:dyDescent="0.25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56"/>
      <c r="AJ87" s="56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x14ac:dyDescent="0.25">
      <c r="A88" s="21"/>
      <c r="B88" s="21"/>
      <c r="C88" s="21"/>
      <c r="D88" s="21"/>
      <c r="L88"/>
      <c r="M88"/>
      <c r="N88"/>
      <c r="O88"/>
      <c r="P88"/>
      <c r="Q88" s="15"/>
      <c r="R88" s="15"/>
      <c r="S88" s="15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56"/>
      <c r="AJ88" s="56"/>
      <c r="AK88" s="21"/>
      <c r="AL88" s="15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x14ac:dyDescent="0.25">
      <c r="A89" s="21"/>
      <c r="B89" s="21"/>
      <c r="C89" s="21"/>
      <c r="D89" s="21"/>
      <c r="L89"/>
      <c r="M89"/>
      <c r="N89"/>
      <c r="O89"/>
      <c r="P89"/>
      <c r="Q89" s="15"/>
      <c r="R89" s="15"/>
      <c r="S89" s="15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56"/>
      <c r="AJ89" s="56"/>
      <c r="AK89" s="21"/>
      <c r="AL89" s="15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x14ac:dyDescent="0.25">
      <c r="A90" s="21"/>
      <c r="B90" s="21"/>
      <c r="C90" s="21"/>
      <c r="D90" s="21"/>
      <c r="L90"/>
      <c r="M90"/>
      <c r="N90"/>
      <c r="O90"/>
      <c r="P90"/>
      <c r="Q90" s="15"/>
      <c r="R90" s="15"/>
      <c r="S90" s="15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56"/>
      <c r="AJ90" s="56"/>
      <c r="AK90" s="21"/>
      <c r="AL90" s="15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x14ac:dyDescent="0.25">
      <c r="A91" s="21"/>
      <c r="B91" s="21"/>
      <c r="C91" s="21"/>
      <c r="D91" s="21"/>
      <c r="L91"/>
      <c r="M91"/>
      <c r="N91"/>
      <c r="O91"/>
      <c r="P91"/>
      <c r="Q91" s="15"/>
      <c r="R91" s="15"/>
      <c r="S91" s="15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56"/>
      <c r="AJ91" s="56"/>
      <c r="AK91" s="21"/>
      <c r="AL91" s="15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x14ac:dyDescent="0.25">
      <c r="A92" s="21"/>
      <c r="B92" s="21"/>
      <c r="C92" s="21"/>
      <c r="D92" s="21"/>
      <c r="L92"/>
      <c r="M92"/>
      <c r="N92"/>
      <c r="O92"/>
      <c r="P92"/>
      <c r="Q92" s="15"/>
      <c r="R92" s="15"/>
      <c r="S92" s="15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56"/>
      <c r="AJ92" s="56"/>
      <c r="AK92" s="21"/>
      <c r="AL92" s="15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x14ac:dyDescent="0.25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56"/>
      <c r="AJ93" s="56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x14ac:dyDescent="0.25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56"/>
      <c r="AJ94" s="56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x14ac:dyDescent="0.25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56"/>
      <c r="AJ95" s="56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x14ac:dyDescent="0.25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56"/>
      <c r="AJ96" s="56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x14ac:dyDescent="0.25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56"/>
      <c r="AJ97" s="56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x14ac:dyDescent="0.25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56"/>
      <c r="AJ98" s="56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x14ac:dyDescent="0.25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56"/>
      <c r="AJ99" s="56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x14ac:dyDescent="0.25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56"/>
      <c r="AJ100" s="56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x14ac:dyDescent="0.25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56"/>
      <c r="AJ101" s="56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x14ac:dyDescent="0.25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56"/>
      <c r="AJ102" s="56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x14ac:dyDescent="0.25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56"/>
      <c r="AJ103" s="56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x14ac:dyDescent="0.25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56"/>
      <c r="AJ104" s="56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x14ac:dyDescent="0.25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56"/>
      <c r="AJ105" s="56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x14ac:dyDescent="0.25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56"/>
      <c r="AJ106" s="56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x14ac:dyDescent="0.25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56"/>
      <c r="AJ107" s="56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x14ac:dyDescent="0.25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56"/>
      <c r="AJ108" s="56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x14ac:dyDescent="0.25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56"/>
      <c r="AJ109" s="56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x14ac:dyDescent="0.25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56"/>
      <c r="AJ110" s="56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x14ac:dyDescent="0.25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56"/>
      <c r="AJ111" s="56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x14ac:dyDescent="0.25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56"/>
      <c r="AJ112" s="56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x14ac:dyDescent="0.25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56"/>
      <c r="AJ113" s="56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x14ac:dyDescent="0.25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56"/>
      <c r="AJ114" s="56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x14ac:dyDescent="0.25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56"/>
      <c r="AJ115" s="56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x14ac:dyDescent="0.25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56"/>
      <c r="AJ116" s="56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x14ac:dyDescent="0.25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56"/>
      <c r="AJ117" s="56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x14ac:dyDescent="0.25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56"/>
      <c r="AJ118" s="56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x14ac:dyDescent="0.25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56"/>
      <c r="AJ119" s="56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x14ac:dyDescent="0.25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56"/>
      <c r="AJ120" s="56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x14ac:dyDescent="0.25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56"/>
      <c r="AJ121" s="56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x14ac:dyDescent="0.25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56"/>
      <c r="AJ122" s="56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x14ac:dyDescent="0.25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56"/>
      <c r="AJ123" s="56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x14ac:dyDescent="0.25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56"/>
      <c r="AJ124" s="56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x14ac:dyDescent="0.25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56"/>
      <c r="AJ125" s="56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x14ac:dyDescent="0.25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56"/>
      <c r="AJ126" s="56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x14ac:dyDescent="0.25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56"/>
      <c r="AJ127" s="56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x14ac:dyDescent="0.25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56"/>
      <c r="AJ128" s="56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x14ac:dyDescent="0.25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56"/>
      <c r="AJ129" s="56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x14ac:dyDescent="0.25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56"/>
      <c r="AJ130" s="56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x14ac:dyDescent="0.25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56"/>
      <c r="AJ131" s="56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x14ac:dyDescent="0.25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56"/>
      <c r="AJ132" s="56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x14ac:dyDescent="0.25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56"/>
      <c r="AJ133" s="56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x14ac:dyDescent="0.25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56"/>
      <c r="AJ134" s="56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x14ac:dyDescent="0.25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56"/>
      <c r="AJ135" s="56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x14ac:dyDescent="0.25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56"/>
      <c r="AJ136" s="56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x14ac:dyDescent="0.25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56"/>
      <c r="AJ137" s="56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x14ac:dyDescent="0.25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56"/>
      <c r="AJ138" s="56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x14ac:dyDescent="0.25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56"/>
      <c r="AJ139" s="56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x14ac:dyDescent="0.25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56"/>
      <c r="AJ140" s="56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x14ac:dyDescent="0.25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56"/>
      <c r="AJ141" s="56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x14ac:dyDescent="0.25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56"/>
      <c r="AJ142" s="56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x14ac:dyDescent="0.25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56"/>
      <c r="AJ143" s="56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x14ac:dyDescent="0.25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56"/>
      <c r="AJ144" s="56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x14ac:dyDescent="0.25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56"/>
      <c r="AJ145" s="56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x14ac:dyDescent="0.25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56"/>
      <c r="AJ146" s="56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x14ac:dyDescent="0.25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56"/>
      <c r="AJ147" s="56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x14ac:dyDescent="0.25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56"/>
      <c r="AJ148" s="56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x14ac:dyDescent="0.25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56"/>
      <c r="AJ149" s="56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x14ac:dyDescent="0.25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56"/>
      <c r="AJ150" s="56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x14ac:dyDescent="0.25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56"/>
      <c r="AJ151" s="56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x14ac:dyDescent="0.25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56"/>
      <c r="AJ152" s="56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x14ac:dyDescent="0.25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56"/>
      <c r="AJ153" s="56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x14ac:dyDescent="0.25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56"/>
      <c r="AJ154" s="56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x14ac:dyDescent="0.25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56"/>
      <c r="AJ155" s="56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x14ac:dyDescent="0.25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56"/>
      <c r="AJ156" s="56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x14ac:dyDescent="0.25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56"/>
      <c r="AJ157" s="56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x14ac:dyDescent="0.25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56"/>
      <c r="AJ158" s="56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x14ac:dyDescent="0.25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56"/>
      <c r="AJ159" s="56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x14ac:dyDescent="0.25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56"/>
      <c r="AJ160" s="56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x14ac:dyDescent="0.25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56"/>
      <c r="AJ161" s="56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x14ac:dyDescent="0.25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56"/>
      <c r="AJ162" s="56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x14ac:dyDescent="0.25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56"/>
      <c r="AJ163" s="56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x14ac:dyDescent="0.25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56"/>
      <c r="AJ164" s="56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x14ac:dyDescent="0.25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56"/>
      <c r="AJ165" s="56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x14ac:dyDescent="0.25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56"/>
      <c r="AJ166" s="56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x14ac:dyDescent="0.25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56"/>
      <c r="AJ167" s="56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x14ac:dyDescent="0.25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56"/>
      <c r="AJ168" s="56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x14ac:dyDescent="0.25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56"/>
      <c r="AJ169" s="56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x14ac:dyDescent="0.25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56"/>
      <c r="AJ170" s="56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x14ac:dyDescent="0.25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56"/>
      <c r="AJ171" s="56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x14ac:dyDescent="0.25">
      <c r="A172" s="21"/>
      <c r="B172" s="21"/>
      <c r="C172" s="21"/>
      <c r="D172" s="21"/>
      <c r="L172"/>
      <c r="M172"/>
      <c r="N172"/>
      <c r="O172"/>
      <c r="P172"/>
      <c r="Q172" s="15"/>
      <c r="R172" s="15"/>
      <c r="S172" s="15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56"/>
      <c r="AJ172" s="56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x14ac:dyDescent="0.25">
      <c r="L173"/>
      <c r="M173"/>
      <c r="N173"/>
      <c r="O173"/>
      <c r="P173"/>
      <c r="Q173" s="15"/>
      <c r="R173" s="15"/>
      <c r="S173" s="15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56"/>
      <c r="AJ173" s="56"/>
      <c r="AK173" s="21"/>
      <c r="AL173" s="15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x14ac:dyDescent="0.25">
      <c r="L174"/>
      <c r="M174"/>
      <c r="N174"/>
      <c r="O174"/>
      <c r="P174"/>
      <c r="Q174" s="15"/>
      <c r="R174" s="15"/>
      <c r="S174" s="15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56"/>
      <c r="AJ174" s="56"/>
      <c r="AK174" s="21"/>
      <c r="AL174" s="15"/>
    </row>
    <row r="175" spans="1:57" x14ac:dyDescent="0.25">
      <c r="L175"/>
      <c r="M175"/>
      <c r="N175"/>
      <c r="O175"/>
      <c r="P175"/>
      <c r="Q175" s="15"/>
      <c r="R175" s="15"/>
      <c r="S175" s="15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56"/>
      <c r="AJ175" s="56"/>
      <c r="AK175" s="21"/>
      <c r="AL175" s="15"/>
    </row>
    <row r="176" spans="1:57" x14ac:dyDescent="0.25">
      <c r="L176"/>
      <c r="M176"/>
      <c r="N176"/>
      <c r="O176"/>
      <c r="P176"/>
      <c r="Q176" s="15"/>
      <c r="R176" s="15"/>
      <c r="S176" s="15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56"/>
      <c r="AJ176" s="56"/>
      <c r="AK176" s="21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21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21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21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15"/>
      <c r="AL180" s="15"/>
    </row>
    <row r="181" spans="12:38" x14ac:dyDescent="0.25">
      <c r="R181" s="23"/>
      <c r="S181" s="23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</row>
    <row r="182" spans="12:38" x14ac:dyDescent="0.25">
      <c r="R182" s="23"/>
      <c r="S182" s="23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</row>
    <row r="183" spans="12:38" x14ac:dyDescent="0.25">
      <c r="R183" s="23"/>
      <c r="S183" s="23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</row>
    <row r="184" spans="12:38" x14ac:dyDescent="0.25">
      <c r="L184"/>
      <c r="M184"/>
      <c r="N184"/>
      <c r="O184"/>
      <c r="P184"/>
      <c r="R184" s="23"/>
      <c r="S184" s="23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ht="14.25" x14ac:dyDescent="0.2">
      <c r="L209"/>
      <c r="M209"/>
      <c r="N209"/>
      <c r="O209"/>
      <c r="P209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ht="14.25" x14ac:dyDescent="0.2">
      <c r="L210"/>
      <c r="M210"/>
      <c r="N210"/>
      <c r="O210"/>
      <c r="P21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ht="14.25" x14ac:dyDescent="0.2">
      <c r="L211"/>
      <c r="M211"/>
      <c r="N211"/>
      <c r="O211"/>
      <c r="P211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ht="14.25" x14ac:dyDescent="0.2">
      <c r="L212"/>
      <c r="M212"/>
      <c r="N212"/>
      <c r="O212"/>
      <c r="P212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2018-10-17T09:27:37Z</dcterms:modified>
</cp:coreProperties>
</file>