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O8" i="1" l="1"/>
  <c r="M8" i="1"/>
  <c r="O6" i="1"/>
  <c r="M6" i="1"/>
  <c r="M10" i="1"/>
  <c r="N14" i="1"/>
  <c r="O10" i="1"/>
  <c r="O14" i="1" s="1"/>
  <c r="O17" i="1" s="1"/>
  <c r="AE10" i="1"/>
  <c r="AD10" i="1"/>
  <c r="AC10" i="1"/>
  <c r="AB10" i="1"/>
  <c r="AA10" i="1"/>
  <c r="Z10" i="1"/>
  <c r="Y10" i="1"/>
  <c r="X10" i="1"/>
  <c r="W10" i="1"/>
  <c r="V10" i="1"/>
  <c r="U10" i="1"/>
  <c r="T10" i="1"/>
  <c r="I15" i="1" s="1"/>
  <c r="M15" i="1" s="1"/>
  <c r="S10" i="1"/>
  <c r="H15" i="1"/>
  <c r="L15" i="1" s="1"/>
  <c r="R10" i="1"/>
  <c r="G15" i="1" s="1"/>
  <c r="G17" i="1" s="1"/>
  <c r="Q10" i="1"/>
  <c r="F15" i="1" s="1"/>
  <c r="K15" i="1" s="1"/>
  <c r="P10" i="1"/>
  <c r="E15" i="1" s="1"/>
  <c r="L10" i="1"/>
  <c r="K10" i="1"/>
  <c r="J10" i="1"/>
  <c r="I10" i="1"/>
  <c r="I14" i="1"/>
  <c r="I17" i="1" s="1"/>
  <c r="H10" i="1"/>
  <c r="H14" i="1"/>
  <c r="L14" i="1" s="1"/>
  <c r="G10" i="1"/>
  <c r="G14" i="1"/>
  <c r="F10" i="1"/>
  <c r="F14" i="1"/>
  <c r="F17" i="1" s="1"/>
  <c r="E10" i="1"/>
  <c r="E14" i="1" s="1"/>
  <c r="H17" i="1"/>
  <c r="M14" i="1" l="1"/>
  <c r="E17" i="1"/>
  <c r="K17" i="1" s="1"/>
  <c r="K14" i="1"/>
  <c r="D11" i="1"/>
  <c r="M17" i="1" l="1"/>
  <c r="L17" i="1"/>
</calcChain>
</file>

<file path=xl/sharedStrings.xml><?xml version="1.0" encoding="utf-8"?>
<sst xmlns="http://schemas.openxmlformats.org/spreadsheetml/2006/main" count="120" uniqueCount="85">
  <si>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</si>
  <si>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</si>
  <si>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</si>
  <si>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</si>
  <si>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</si>
  <si>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</si>
  <si>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</si>
  <si>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</si>
  <si>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</si>
  <si>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</si>
  <si>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</si>
  <si>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</si>
  <si>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</si>
  <si>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</si>
  <si>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</si>
  <si>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</si>
  <si>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</si>
  <si>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</si>
  <si>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</si>
  <si>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</si>
  <si>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</si>
  <si>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</si>
  <si>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</si>
  <si>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</si>
  <si>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</si>
  <si>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</si>
  <si>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</si>
  <si>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</si>
  <si>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</si>
  <si>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</si>
  <si>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</si>
  <si>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</si>
  <si>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</si>
  <si>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</si>
  <si>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Ottelu</t>
  </si>
  <si>
    <t>Lyöty juoksu</t>
  </si>
  <si>
    <t>Tuotu juoksu</t>
  </si>
  <si>
    <t>Kunnari</t>
  </si>
  <si>
    <t>K - %</t>
  </si>
  <si>
    <t>1.  ottelu</t>
  </si>
  <si>
    <t>Seurat</t>
  </si>
  <si>
    <t>Jenna Tervonen</t>
  </si>
  <si>
    <t>16.8.1990</t>
  </si>
  <si>
    <t>3.</t>
  </si>
  <si>
    <t>Virkiä</t>
  </si>
  <si>
    <t>4.</t>
  </si>
  <si>
    <t>PeTo-Jussit</t>
  </si>
  <si>
    <t>YPJ</t>
  </si>
  <si>
    <t>jatkosarja ja play off</t>
  </si>
  <si>
    <t>14.05. 2008  TyTe - Virkiä  1-2  (0-2, 4-3, 0-0, 2-3)</t>
  </si>
  <si>
    <t>21.05. 2008  Pesäkarhut - Virkiä  2-1  (6-4, 0-3, 0-0, 1-0)</t>
  </si>
  <si>
    <t>2.  ottelu</t>
  </si>
  <si>
    <t xml:space="preserve">  17 v   8 kk 28 pv</t>
  </si>
  <si>
    <t xml:space="preserve">  17 v   9 kk   5 pv</t>
  </si>
  <si>
    <t>10.</t>
  </si>
  <si>
    <t>play off</t>
  </si>
  <si>
    <t>Virkiä  2</t>
  </si>
  <si>
    <t>ykköspesis</t>
  </si>
  <si>
    <t>PeTo-Jussit  2</t>
  </si>
  <si>
    <t>YPJ = Ylihärmän Pesis-Junkkarit  (1996)</t>
  </si>
  <si>
    <t>PeTo-Jussit = PeTo-Jussit, Seinäjoki  (2004)</t>
  </si>
  <si>
    <t>Virkiä = Lapuan Virkiä  (1907),  kasvattajaseura</t>
  </si>
  <si>
    <t xml:space="preserve"> ITÄ - LÄNSI - KORTTI</t>
  </si>
  <si>
    <t>B-TYTÖT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</si>
  <si>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</si>
  <si>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</si>
  <si>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</si>
  <si>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</si>
  <si>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</si>
  <si>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</si>
  <si>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</si>
  <si>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</si>
  <si>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</si>
  <si>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</si>
  <si>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</si>
  <si>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</si>
  <si>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Länsi</t>
  </si>
  <si>
    <t>28.06. 2009  Kuopio</t>
  </si>
  <si>
    <t>PeTo</t>
  </si>
  <si>
    <t>jok</t>
  </si>
  <si>
    <t>Hannu Kalmari</t>
  </si>
  <si>
    <t xml:space="preserve">  2-1  (1-4, 4-3, 1-0)</t>
  </si>
  <si>
    <t>1/4</t>
  </si>
  <si>
    <t>1/3</t>
  </si>
  <si>
    <t>0/1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</si>
</sst>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4"/>
      <name val="Times New Roman"/>
      <family val="1"/>
    </font>
    <font>
      <b/>
      <sz val="1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27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6" borderId="8" xfId="0" applyFont="1" applyFill="1" applyBorder="1"/>
    <xf numFmtId="0" fontId="3" fillId="6" borderId="7" xfId="0" applyFont="1" applyFill="1" applyBorder="1"/>
    <xf numFmtId="0" fontId="1" fillId="6" borderId="7" xfId="0" applyFont="1" applyFill="1" applyBorder="1"/>
    <xf numFmtId="0" fontId="1" fillId="6" borderId="7" xfId="0" applyFont="1" applyFill="1" applyBorder="1" applyAlignment="1">
      <alignment horizontal="center"/>
    </xf>
    <xf numFmtId="0" fontId="1" fillId="6" borderId="7" xfId="0" applyFont="1" applyFill="1" applyBorder="1" applyAlignment="1">
      <alignment horizontal="right"/>
    </xf>
    <xf numFmtId="0" fontId="1" fillId="6" borderId="9" xfId="0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2" borderId="6" xfId="0" applyFont="1" applyFill="1" applyBorder="1" applyAlignment="1">
      <alignment horizontal="center"/>
    </xf>
    <xf numFmtId="0" fontId="1" fillId="6" borderId="13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center"/>
    </xf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6" borderId="10" xfId="0" applyFont="1" applyFill="1" applyBorder="1"/>
    <xf numFmtId="0" fontId="3" fillId="6" borderId="11" xfId="0" applyFont="1" applyFill="1" applyBorder="1"/>
    <xf numFmtId="0" fontId="1" fillId="6" borderId="11" xfId="0" applyFont="1" applyFill="1" applyBorder="1"/>
    <xf numFmtId="0" fontId="1" fillId="6" borderId="11" xfId="0" applyFont="1" applyFill="1" applyBorder="1" applyAlignment="1">
      <alignment horizontal="center"/>
    </xf>
    <xf numFmtId="0" fontId="1" fillId="6" borderId="11" xfId="0" applyFont="1" applyFill="1" applyBorder="1" applyAlignment="1">
      <alignment horizontal="right"/>
    </xf>
    <xf numFmtId="0" fontId="1" fillId="6" borderId="12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7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0" fontId="1" fillId="8" borderId="1" xfId="0" applyFont="1" applyFill="1" applyBorder="1"/>
    <xf numFmtId="0" fontId="1" fillId="8" borderId="3" xfId="0" applyFont="1" applyFill="1" applyBorder="1" applyAlignment="1">
      <alignment horizontal="left"/>
    </xf>
    <xf numFmtId="0" fontId="1" fillId="8" borderId="1" xfId="0" applyFont="1" applyFill="1" applyBorder="1" applyAlignment="1">
      <alignment horizontal="center"/>
    </xf>
    <xf numFmtId="165" fontId="1" fillId="8" borderId="3" xfId="0" applyNumberFormat="1" applyFont="1" applyFill="1" applyBorder="1" applyAlignment="1">
      <alignment horizontal="center"/>
    </xf>
    <xf numFmtId="0" fontId="7" fillId="8" borderId="1" xfId="0" applyFont="1" applyFill="1" applyBorder="1"/>
    <xf numFmtId="0" fontId="1" fillId="8" borderId="2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1" fillId="3" borderId="2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3" fillId="0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1" fillId="3" borderId="1" xfId="0" applyFont="1" applyFill="1" applyBorder="1" applyAlignment="1"/>
    <xf numFmtId="0" fontId="1" fillId="3" borderId="2" xfId="0" applyFont="1" applyFill="1" applyBorder="1" applyAlignment="1"/>
    <xf numFmtId="0" fontId="2" fillId="3" borderId="2" xfId="0" applyFont="1" applyFill="1" applyBorder="1" applyAlignment="1"/>
    <xf numFmtId="0" fontId="1" fillId="9" borderId="8" xfId="0" applyFont="1" applyFill="1" applyBorder="1" applyAlignment="1">
      <alignment horizontal="left"/>
    </xf>
    <xf numFmtId="49" fontId="1" fillId="9" borderId="8" xfId="0" applyNumberFormat="1" applyFont="1" applyFill="1" applyBorder="1" applyAlignment="1">
      <alignment horizontal="left"/>
    </xf>
    <xf numFmtId="0" fontId="1" fillId="9" borderId="15" xfId="0" applyFont="1" applyFill="1" applyBorder="1" applyAlignment="1">
      <alignment horizontal="left"/>
    </xf>
    <xf numFmtId="165" fontId="1" fillId="9" borderId="9" xfId="1" applyNumberFormat="1" applyFont="1" applyFill="1" applyBorder="1" applyAlignment="1"/>
    <xf numFmtId="0" fontId="1" fillId="9" borderId="15" xfId="0" applyFont="1" applyFill="1" applyBorder="1" applyAlignment="1">
      <alignment horizontal="center"/>
    </xf>
    <xf numFmtId="0" fontId="1" fillId="9" borderId="9" xfId="0" applyFont="1" applyFill="1" applyBorder="1" applyAlignment="1">
      <alignment horizontal="center"/>
    </xf>
    <xf numFmtId="0" fontId="1" fillId="9" borderId="8" xfId="0" applyFont="1" applyFill="1" applyBorder="1" applyAlignment="1">
      <alignment horizontal="center"/>
    </xf>
    <xf numFmtId="49" fontId="1" fillId="9" borderId="9" xfId="0" applyNumberFormat="1" applyFont="1" applyFill="1" applyBorder="1" applyAlignment="1">
      <alignment horizontal="center"/>
    </xf>
    <xf numFmtId="165" fontId="1" fillId="9" borderId="7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/>
    <xf numFmtId="0" fontId="1" fillId="2" borderId="2" xfId="0" applyFont="1" applyFill="1" applyBorder="1" applyAlignment="1">
      <alignment horizontal="left"/>
    </xf>
    <xf numFmtId="165" fontId="1" fillId="2" borderId="2" xfId="0" applyNumberFormat="1" applyFont="1" applyFill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4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57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80" customWidth="1"/>
    <col min="4" max="4" width="14.7109375" style="81" customWidth="1"/>
    <col min="5" max="12" width="5.7109375" style="81" customWidth="1"/>
    <col min="13" max="13" width="6.28515625" style="81" customWidth="1"/>
    <col min="14" max="14" width="8.28515625" style="81" customWidth="1"/>
    <col min="15" max="15" width="0.42578125" style="81" customWidth="1"/>
    <col min="16" max="23" width="5.7109375" style="81" customWidth="1"/>
    <col min="24" max="27" width="5.7109375" style="26" customWidth="1"/>
    <col min="28" max="28" width="6.28515625" style="82" customWidth="1"/>
    <col min="29" max="29" width="2.85546875" style="26" customWidth="1"/>
    <col min="30" max="30" width="3" style="26" customWidth="1"/>
    <col min="31" max="31" width="2.7109375" style="26" customWidth="1"/>
    <col min="32" max="32" width="22.4257812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" t="s">
        <v>41</v>
      </c>
      <c r="C1" s="2"/>
      <c r="D1" s="3"/>
      <c r="E1" s="4" t="s">
        <v>42</v>
      </c>
      <c r="F1" s="5"/>
      <c r="G1" s="6"/>
      <c r="H1" s="3"/>
      <c r="I1" s="5"/>
      <c r="J1" s="5"/>
      <c r="K1" s="3"/>
      <c r="L1" s="7"/>
      <c r="M1" s="5"/>
      <c r="N1" s="5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84">
        <v>2007</v>
      </c>
      <c r="C4" s="85"/>
      <c r="D4" s="86" t="s">
        <v>56</v>
      </c>
      <c r="E4" s="84"/>
      <c r="F4" s="87" t="s">
        <v>57</v>
      </c>
      <c r="G4" s="88"/>
      <c r="H4" s="85"/>
      <c r="I4" s="84"/>
      <c r="J4" s="84"/>
      <c r="K4" s="84"/>
      <c r="L4" s="84"/>
      <c r="M4" s="84"/>
      <c r="N4" s="89"/>
      <c r="O4" s="25"/>
      <c r="P4" s="27"/>
      <c r="Q4" s="27"/>
      <c r="R4" s="27"/>
      <c r="S4" s="27"/>
      <c r="T4" s="27"/>
      <c r="U4" s="30"/>
      <c r="V4" s="30"/>
      <c r="W4" s="30"/>
      <c r="X4" s="30"/>
      <c r="Y4" s="30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84">
        <v>2008</v>
      </c>
      <c r="C5" s="85"/>
      <c r="D5" s="86" t="s">
        <v>56</v>
      </c>
      <c r="E5" s="84"/>
      <c r="F5" s="87" t="s">
        <v>57</v>
      </c>
      <c r="G5" s="88"/>
      <c r="H5" s="85"/>
      <c r="I5" s="84"/>
      <c r="J5" s="84"/>
      <c r="K5" s="84"/>
      <c r="L5" s="84"/>
      <c r="M5" s="84"/>
      <c r="N5" s="89"/>
      <c r="O5" s="25"/>
      <c r="P5" s="27"/>
      <c r="Q5" s="27"/>
      <c r="R5" s="27"/>
      <c r="S5" s="27"/>
      <c r="T5" s="27"/>
      <c r="U5" s="30"/>
      <c r="V5" s="30"/>
      <c r="W5" s="30"/>
      <c r="X5" s="30"/>
      <c r="Y5" s="30"/>
      <c r="Z5" s="27"/>
      <c r="AA5" s="27"/>
      <c r="AB5" s="27"/>
      <c r="AC5" s="27"/>
      <c r="AD5" s="27"/>
      <c r="AE5" s="27"/>
      <c r="AF5" s="69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7">
        <v>2008</v>
      </c>
      <c r="C6" s="43" t="s">
        <v>43</v>
      </c>
      <c r="D6" s="41" t="s">
        <v>44</v>
      </c>
      <c r="E6" s="27">
        <v>16</v>
      </c>
      <c r="F6" s="27">
        <v>1</v>
      </c>
      <c r="G6" s="27">
        <v>3</v>
      </c>
      <c r="H6" s="27">
        <v>6</v>
      </c>
      <c r="I6" s="27">
        <v>28</v>
      </c>
      <c r="J6" s="27">
        <v>20</v>
      </c>
      <c r="K6" s="27">
        <v>1</v>
      </c>
      <c r="L6" s="27">
        <v>3</v>
      </c>
      <c r="M6" s="27">
        <f>PRODUCT(F6+G6)</f>
        <v>4</v>
      </c>
      <c r="N6" s="29">
        <v>0.56000000000000005</v>
      </c>
      <c r="O6" s="25">
        <f>PRODUCT(I6/N6)</f>
        <v>49.999999999999993</v>
      </c>
      <c r="P6" s="27">
        <v>13</v>
      </c>
      <c r="Q6" s="27">
        <v>0</v>
      </c>
      <c r="R6" s="27">
        <v>4</v>
      </c>
      <c r="S6" s="27">
        <v>2</v>
      </c>
      <c r="T6" s="27">
        <v>22</v>
      </c>
      <c r="U6" s="30"/>
      <c r="V6" s="30"/>
      <c r="W6" s="30"/>
      <c r="X6" s="30"/>
      <c r="Y6" s="30"/>
      <c r="Z6" s="27"/>
      <c r="AA6" s="27"/>
      <c r="AB6" s="27"/>
      <c r="AC6" s="27"/>
      <c r="AD6" s="27"/>
      <c r="AE6" s="27">
        <v>1</v>
      </c>
      <c r="AF6" s="69" t="s">
        <v>48</v>
      </c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84">
        <v>2009</v>
      </c>
      <c r="C7" s="85"/>
      <c r="D7" s="86" t="s">
        <v>58</v>
      </c>
      <c r="E7" s="84"/>
      <c r="F7" s="87" t="s">
        <v>57</v>
      </c>
      <c r="G7" s="88"/>
      <c r="H7" s="85"/>
      <c r="I7" s="84"/>
      <c r="J7" s="84"/>
      <c r="K7" s="84"/>
      <c r="L7" s="84"/>
      <c r="M7" s="84"/>
      <c r="N7" s="89"/>
      <c r="O7" s="25"/>
      <c r="P7" s="27"/>
      <c r="Q7" s="27"/>
      <c r="R7" s="27"/>
      <c r="S7" s="27"/>
      <c r="T7" s="27"/>
      <c r="U7" s="30"/>
      <c r="V7" s="30"/>
      <c r="W7" s="30"/>
      <c r="X7" s="30"/>
      <c r="Y7" s="30"/>
      <c r="Z7" s="27"/>
      <c r="AA7" s="27"/>
      <c r="AB7" s="27"/>
      <c r="AC7" s="27"/>
      <c r="AD7" s="27"/>
      <c r="AE7" s="27"/>
      <c r="AF7" s="69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27">
        <v>2009</v>
      </c>
      <c r="C8" s="43" t="s">
        <v>45</v>
      </c>
      <c r="D8" s="41" t="s">
        <v>46</v>
      </c>
      <c r="E8" s="27">
        <v>16</v>
      </c>
      <c r="F8" s="27">
        <v>0</v>
      </c>
      <c r="G8" s="27">
        <v>10</v>
      </c>
      <c r="H8" s="27">
        <v>4</v>
      </c>
      <c r="I8" s="27">
        <v>30</v>
      </c>
      <c r="J8" s="27">
        <v>8</v>
      </c>
      <c r="K8" s="27">
        <v>2</v>
      </c>
      <c r="L8" s="27">
        <v>10</v>
      </c>
      <c r="M8" s="27">
        <f>PRODUCT(F8+G8)</f>
        <v>10</v>
      </c>
      <c r="N8" s="29">
        <v>0.45500000000000002</v>
      </c>
      <c r="O8" s="83">
        <f>PRODUCT(I8/N8)</f>
        <v>65.934065934065927</v>
      </c>
      <c r="P8" s="27">
        <v>9</v>
      </c>
      <c r="Q8" s="27">
        <v>0</v>
      </c>
      <c r="R8" s="27">
        <v>6</v>
      </c>
      <c r="S8" s="27">
        <v>0</v>
      </c>
      <c r="T8" s="27">
        <v>16</v>
      </c>
      <c r="U8" s="30"/>
      <c r="V8" s="30"/>
      <c r="W8" s="30"/>
      <c r="X8" s="30"/>
      <c r="Y8" s="30"/>
      <c r="Z8" s="27"/>
      <c r="AA8" s="27"/>
      <c r="AB8" s="27"/>
      <c r="AC8" s="27"/>
      <c r="AD8" s="27"/>
      <c r="AE8" s="27"/>
      <c r="AF8" s="69" t="s">
        <v>55</v>
      </c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27">
        <v>2010</v>
      </c>
      <c r="C9" s="43" t="s">
        <v>54</v>
      </c>
      <c r="D9" s="41" t="s">
        <v>47</v>
      </c>
      <c r="E9" s="27">
        <v>9</v>
      </c>
      <c r="F9" s="27">
        <v>0</v>
      </c>
      <c r="G9" s="27">
        <v>10</v>
      </c>
      <c r="H9" s="27">
        <v>0</v>
      </c>
      <c r="I9" s="27">
        <v>23</v>
      </c>
      <c r="J9" s="27">
        <v>2</v>
      </c>
      <c r="K9" s="27">
        <v>2</v>
      </c>
      <c r="L9" s="27">
        <v>9</v>
      </c>
      <c r="M9" s="27">
        <v>10</v>
      </c>
      <c r="N9" s="29">
        <v>0.46929999999999999</v>
      </c>
      <c r="O9" s="25"/>
      <c r="P9" s="27"/>
      <c r="Q9" s="27"/>
      <c r="R9" s="27"/>
      <c r="S9" s="27"/>
      <c r="T9" s="27"/>
      <c r="U9" s="30"/>
      <c r="V9" s="30"/>
      <c r="W9" s="30"/>
      <c r="X9" s="30"/>
      <c r="Y9" s="30"/>
      <c r="Z9" s="27"/>
      <c r="AA9" s="27"/>
      <c r="AB9" s="27"/>
      <c r="AC9" s="27"/>
      <c r="AD9" s="27"/>
      <c r="AE9" s="27"/>
      <c r="AF9" s="69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17" t="s">
        <v>9</v>
      </c>
      <c r="C10" s="18"/>
      <c r="D10" s="16"/>
      <c r="E10" s="19">
        <f t="shared" ref="E10:M10" si="0">SUM(E4:E9)</f>
        <v>41</v>
      </c>
      <c r="F10" s="19">
        <f t="shared" si="0"/>
        <v>1</v>
      </c>
      <c r="G10" s="19">
        <f t="shared" si="0"/>
        <v>23</v>
      </c>
      <c r="H10" s="19">
        <f t="shared" si="0"/>
        <v>10</v>
      </c>
      <c r="I10" s="19">
        <f t="shared" si="0"/>
        <v>81</v>
      </c>
      <c r="J10" s="19">
        <f t="shared" si="0"/>
        <v>30</v>
      </c>
      <c r="K10" s="19">
        <f t="shared" si="0"/>
        <v>5</v>
      </c>
      <c r="L10" s="19">
        <f t="shared" si="0"/>
        <v>22</v>
      </c>
      <c r="M10" s="19">
        <f t="shared" si="0"/>
        <v>24</v>
      </c>
      <c r="N10" s="31">
        <v>0.497</v>
      </c>
      <c r="O10" s="32">
        <f t="shared" ref="O10:AE10" si="1">SUM(O4:O9)</f>
        <v>115.93406593406593</v>
      </c>
      <c r="P10" s="19">
        <f t="shared" si="1"/>
        <v>22</v>
      </c>
      <c r="Q10" s="19">
        <f t="shared" si="1"/>
        <v>0</v>
      </c>
      <c r="R10" s="19">
        <f t="shared" si="1"/>
        <v>10</v>
      </c>
      <c r="S10" s="19">
        <f t="shared" si="1"/>
        <v>2</v>
      </c>
      <c r="T10" s="19">
        <f t="shared" si="1"/>
        <v>38</v>
      </c>
      <c r="U10" s="19">
        <f t="shared" si="1"/>
        <v>0</v>
      </c>
      <c r="V10" s="19">
        <f t="shared" si="1"/>
        <v>0</v>
      </c>
      <c r="W10" s="19">
        <f t="shared" si="1"/>
        <v>0</v>
      </c>
      <c r="X10" s="19">
        <f t="shared" si="1"/>
        <v>0</v>
      </c>
      <c r="Y10" s="19">
        <f t="shared" si="1"/>
        <v>0</v>
      </c>
      <c r="Z10" s="19">
        <f t="shared" si="1"/>
        <v>0</v>
      </c>
      <c r="AA10" s="19">
        <f t="shared" si="1"/>
        <v>0</v>
      </c>
      <c r="AB10" s="19">
        <f t="shared" si="1"/>
        <v>0</v>
      </c>
      <c r="AC10" s="19">
        <f t="shared" si="1"/>
        <v>0</v>
      </c>
      <c r="AD10" s="19">
        <f t="shared" si="1"/>
        <v>0</v>
      </c>
      <c r="AE10" s="19">
        <f t="shared" si="1"/>
        <v>1</v>
      </c>
      <c r="AF10" s="14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28" t="s">
        <v>2</v>
      </c>
      <c r="C11" s="33"/>
      <c r="D11" s="34">
        <f>SUM(F10:H10)+((I10-F10-G10)/3)+(E10/3)+(Z10*25)+(AA10*25)+(AB10*10)+(AC10*25)+(AD10*20)+(AE10*15)</f>
        <v>81.666666666666671</v>
      </c>
      <c r="E11" s="1"/>
      <c r="F11" s="1"/>
      <c r="G11" s="1"/>
      <c r="H11" s="1"/>
      <c r="I11" s="1"/>
      <c r="J11" s="1"/>
      <c r="K11" s="1"/>
      <c r="L11" s="1"/>
      <c r="M11" s="1"/>
      <c r="N11" s="35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25"/>
      <c r="AC11" s="1"/>
      <c r="AD11" s="36"/>
      <c r="AE11" s="1"/>
      <c r="AF11" s="1"/>
      <c r="AG11" s="24"/>
      <c r="AH11" s="9"/>
      <c r="AI11" s="9"/>
      <c r="AJ11" s="9"/>
      <c r="AK11" s="9"/>
      <c r="AL11" s="9"/>
    </row>
    <row r="12" spans="1:38" s="10" customFormat="1" ht="15" customHeigh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35"/>
      <c r="O12" s="37"/>
      <c r="P12" s="1"/>
      <c r="Q12" s="38"/>
      <c r="R12" s="1"/>
      <c r="S12" s="1"/>
      <c r="T12" s="1"/>
      <c r="U12" s="1"/>
      <c r="V12" s="1"/>
      <c r="W12" s="1"/>
      <c r="X12" s="1"/>
      <c r="Y12" s="1"/>
      <c r="Z12" s="1"/>
      <c r="AA12" s="1"/>
      <c r="AB12" s="25"/>
      <c r="AC12" s="1"/>
      <c r="AD12" s="1"/>
      <c r="AE12" s="1"/>
      <c r="AF12" s="39"/>
      <c r="AG12" s="24"/>
      <c r="AH12" s="9"/>
      <c r="AI12" s="9"/>
      <c r="AJ12" s="9"/>
      <c r="AK12" s="9"/>
      <c r="AL12" s="9"/>
    </row>
    <row r="13" spans="1:38" ht="15" customHeight="1" x14ac:dyDescent="0.25">
      <c r="A13" s="1"/>
      <c r="B13" s="23" t="s">
        <v>16</v>
      </c>
      <c r="C13" s="40"/>
      <c r="D13" s="40"/>
      <c r="E13" s="19" t="s">
        <v>4</v>
      </c>
      <c r="F13" s="19" t="s">
        <v>13</v>
      </c>
      <c r="G13" s="16" t="s">
        <v>14</v>
      </c>
      <c r="H13" s="19" t="s">
        <v>15</v>
      </c>
      <c r="I13" s="19" t="s">
        <v>3</v>
      </c>
      <c r="J13" s="1"/>
      <c r="K13" s="19" t="s">
        <v>25</v>
      </c>
      <c r="L13" s="19" t="s">
        <v>26</v>
      </c>
      <c r="M13" s="19" t="s">
        <v>27</v>
      </c>
      <c r="N13" s="31" t="s">
        <v>38</v>
      </c>
      <c r="O13" s="25"/>
      <c r="P13" s="41" t="s">
        <v>33</v>
      </c>
      <c r="Q13" s="13"/>
      <c r="R13" s="13"/>
      <c r="S13" s="13"/>
      <c r="T13" s="42"/>
      <c r="U13" s="42"/>
      <c r="V13" s="42"/>
      <c r="W13" s="42"/>
      <c r="X13" s="42"/>
      <c r="Y13" s="13"/>
      <c r="Z13" s="13"/>
      <c r="AA13" s="13"/>
      <c r="AB13" s="12"/>
      <c r="AC13" s="13"/>
      <c r="AD13" s="13"/>
      <c r="AE13" s="13"/>
      <c r="AF13" s="43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41" t="s">
        <v>17</v>
      </c>
      <c r="C14" s="13"/>
      <c r="D14" s="44"/>
      <c r="E14" s="27">
        <f>PRODUCT(E10)</f>
        <v>41</v>
      </c>
      <c r="F14" s="27">
        <f>PRODUCT(F10)</f>
        <v>1</v>
      </c>
      <c r="G14" s="27">
        <f>PRODUCT(G10)</f>
        <v>23</v>
      </c>
      <c r="H14" s="27">
        <f>PRODUCT(H10)</f>
        <v>10</v>
      </c>
      <c r="I14" s="27">
        <f>PRODUCT(I10)</f>
        <v>81</v>
      </c>
      <c r="J14" s="1"/>
      <c r="K14" s="45">
        <f>PRODUCT((F14+G14)/E14)</f>
        <v>0.58536585365853655</v>
      </c>
      <c r="L14" s="45">
        <f>PRODUCT(H14/E14)</f>
        <v>0.24390243902439024</v>
      </c>
      <c r="M14" s="45">
        <f>PRODUCT(I14/E14)</f>
        <v>1.975609756097561</v>
      </c>
      <c r="N14" s="29">
        <f>PRODUCT(N10)</f>
        <v>0.497</v>
      </c>
      <c r="O14" s="25">
        <f>PRODUCT(O10)</f>
        <v>115.93406593406593</v>
      </c>
      <c r="P14" s="46" t="s">
        <v>34</v>
      </c>
      <c r="Q14" s="47"/>
      <c r="R14" s="47"/>
      <c r="S14" s="48" t="s">
        <v>49</v>
      </c>
      <c r="T14" s="48"/>
      <c r="U14" s="48"/>
      <c r="V14" s="48"/>
      <c r="W14" s="48"/>
      <c r="X14" s="48"/>
      <c r="Y14" s="48"/>
      <c r="Z14" s="48"/>
      <c r="AA14" s="48"/>
      <c r="AB14" s="49"/>
      <c r="AC14" s="48"/>
      <c r="AD14" s="50" t="s">
        <v>39</v>
      </c>
      <c r="AE14" s="50"/>
      <c r="AF14" s="51" t="s">
        <v>52</v>
      </c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52" t="s">
        <v>18</v>
      </c>
      <c r="C15" s="53"/>
      <c r="D15" s="54"/>
      <c r="E15" s="27">
        <f>PRODUCT(P10)</f>
        <v>22</v>
      </c>
      <c r="F15" s="27">
        <f>PRODUCT(Q10)</f>
        <v>0</v>
      </c>
      <c r="G15" s="27">
        <f>PRODUCT(R10)</f>
        <v>10</v>
      </c>
      <c r="H15" s="27">
        <f>PRODUCT(S10)</f>
        <v>2</v>
      </c>
      <c r="I15" s="27">
        <f>PRODUCT(T10)</f>
        <v>38</v>
      </c>
      <c r="J15" s="1"/>
      <c r="K15" s="45">
        <f>PRODUCT((F15+G15)/E15)</f>
        <v>0.45454545454545453</v>
      </c>
      <c r="L15" s="45">
        <f>PRODUCT(H15/E15)</f>
        <v>9.0909090909090912E-2</v>
      </c>
      <c r="M15" s="45">
        <f>PRODUCT(I15/E15)</f>
        <v>1.7272727272727273</v>
      </c>
      <c r="N15" s="29">
        <v>0.35799999999999998</v>
      </c>
      <c r="O15" s="55">
        <v>0</v>
      </c>
      <c r="P15" s="56" t="s">
        <v>35</v>
      </c>
      <c r="Q15" s="57"/>
      <c r="R15" s="57"/>
      <c r="S15" s="58" t="s">
        <v>50</v>
      </c>
      <c r="T15" s="58"/>
      <c r="U15" s="58"/>
      <c r="V15" s="58"/>
      <c r="W15" s="58"/>
      <c r="X15" s="58"/>
      <c r="Y15" s="58"/>
      <c r="Z15" s="58"/>
      <c r="AA15" s="58"/>
      <c r="AB15" s="59"/>
      <c r="AC15" s="58"/>
      <c r="AD15" s="60" t="s">
        <v>51</v>
      </c>
      <c r="AE15" s="60"/>
      <c r="AF15" s="61" t="s">
        <v>53</v>
      </c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62" t="s">
        <v>19</v>
      </c>
      <c r="C16" s="63"/>
      <c r="D16" s="64"/>
      <c r="E16" s="30"/>
      <c r="F16" s="30"/>
      <c r="G16" s="30"/>
      <c r="H16" s="30"/>
      <c r="I16" s="30"/>
      <c r="J16" s="1"/>
      <c r="K16" s="65"/>
      <c r="L16" s="65"/>
      <c r="M16" s="65"/>
      <c r="N16" s="66"/>
      <c r="O16" s="25">
        <v>0</v>
      </c>
      <c r="P16" s="56" t="s">
        <v>36</v>
      </c>
      <c r="Q16" s="57"/>
      <c r="R16" s="57"/>
      <c r="S16" s="58" t="s">
        <v>50</v>
      </c>
      <c r="T16" s="58"/>
      <c r="U16" s="58"/>
      <c r="V16" s="58"/>
      <c r="W16" s="58"/>
      <c r="X16" s="58"/>
      <c r="Y16" s="58"/>
      <c r="Z16" s="58"/>
      <c r="AA16" s="58"/>
      <c r="AB16" s="59"/>
      <c r="AC16" s="58"/>
      <c r="AD16" s="60" t="s">
        <v>51</v>
      </c>
      <c r="AE16" s="60"/>
      <c r="AF16" s="61" t="s">
        <v>53</v>
      </c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67" t="s">
        <v>20</v>
      </c>
      <c r="C17" s="68"/>
      <c r="D17" s="69"/>
      <c r="E17" s="19">
        <f>SUM(E14:E16)</f>
        <v>63</v>
      </c>
      <c r="F17" s="19">
        <f>SUM(F14:F16)</f>
        <v>1</v>
      </c>
      <c r="G17" s="19">
        <f>SUM(G14:G16)</f>
        <v>33</v>
      </c>
      <c r="H17" s="19">
        <f>SUM(H14:H16)</f>
        <v>12</v>
      </c>
      <c r="I17" s="19">
        <f>SUM(I14:I16)</f>
        <v>119</v>
      </c>
      <c r="J17" s="1"/>
      <c r="K17" s="70">
        <f>PRODUCT((F17+G17)/E17)</f>
        <v>0.53968253968253965</v>
      </c>
      <c r="L17" s="70">
        <f>PRODUCT(H17/E17)</f>
        <v>0.19047619047619047</v>
      </c>
      <c r="M17" s="70">
        <f>PRODUCT(I17/E17)</f>
        <v>1.8888888888888888</v>
      </c>
      <c r="N17" s="31"/>
      <c r="O17" s="25">
        <f>SUM(O14:O16)</f>
        <v>115.93406593406593</v>
      </c>
      <c r="P17" s="71" t="s">
        <v>37</v>
      </c>
      <c r="Q17" s="72"/>
      <c r="R17" s="72"/>
      <c r="S17" s="73" t="s">
        <v>50</v>
      </c>
      <c r="T17" s="73"/>
      <c r="U17" s="73"/>
      <c r="V17" s="73"/>
      <c r="W17" s="73"/>
      <c r="X17" s="73"/>
      <c r="Y17" s="73"/>
      <c r="Z17" s="73"/>
      <c r="AA17" s="73"/>
      <c r="AB17" s="74"/>
      <c r="AC17" s="73"/>
      <c r="AD17" s="75" t="s">
        <v>51</v>
      </c>
      <c r="AE17" s="75"/>
      <c r="AF17" s="76" t="s">
        <v>53</v>
      </c>
      <c r="AG17" s="24"/>
      <c r="AH17" s="9"/>
      <c r="AI17" s="9"/>
      <c r="AJ17" s="9"/>
      <c r="AK17" s="9"/>
      <c r="AL17" s="9"/>
    </row>
    <row r="18" spans="1:38" ht="15" customHeight="1" x14ac:dyDescent="0.25">
      <c r="A18" s="1"/>
      <c r="B18" s="36"/>
      <c r="C18" s="36"/>
      <c r="D18" s="36"/>
      <c r="E18" s="36"/>
      <c r="F18" s="36"/>
      <c r="G18" s="36"/>
      <c r="H18" s="36"/>
      <c r="I18" s="36"/>
      <c r="J18" s="1"/>
      <c r="K18" s="36"/>
      <c r="L18" s="36"/>
      <c r="M18" s="36"/>
      <c r="N18" s="35"/>
      <c r="O18" s="25"/>
      <c r="P18" s="1"/>
      <c r="Q18" s="38"/>
      <c r="R18" s="1"/>
      <c r="S18" s="1"/>
      <c r="T18" s="25"/>
      <c r="U18" s="25"/>
      <c r="V18" s="77"/>
      <c r="W18" s="1"/>
      <c r="X18" s="1"/>
      <c r="Y18" s="1"/>
      <c r="Z18" s="1"/>
      <c r="AA18" s="1"/>
      <c r="AB18" s="25"/>
      <c r="AC18" s="1"/>
      <c r="AD18" s="1"/>
      <c r="AE18" s="1"/>
      <c r="AF18" s="1"/>
      <c r="AG18" s="24"/>
      <c r="AH18" s="9"/>
      <c r="AI18" s="9"/>
      <c r="AJ18" s="9"/>
      <c r="AK18" s="9"/>
      <c r="AL18" s="9"/>
    </row>
    <row r="19" spans="1:38" ht="15" customHeight="1" x14ac:dyDescent="0.25">
      <c r="A19" s="1"/>
      <c r="B19" s="1" t="s">
        <v>40</v>
      </c>
      <c r="C19" s="1"/>
      <c r="D19" s="1" t="s">
        <v>61</v>
      </c>
      <c r="E19" s="1"/>
      <c r="F19" s="25"/>
      <c r="G19" s="1"/>
      <c r="H19" s="1"/>
      <c r="I19" s="1"/>
      <c r="J19" s="1"/>
      <c r="K19" s="1"/>
      <c r="L19" s="1"/>
      <c r="M19" s="1"/>
      <c r="N19" s="38"/>
      <c r="O19" s="25"/>
      <c r="P19" s="1"/>
      <c r="Q19" s="38"/>
      <c r="R19" s="1"/>
      <c r="S19" s="1"/>
      <c r="T19" s="25"/>
      <c r="U19" s="25"/>
      <c r="V19" s="77"/>
      <c r="W19" s="1"/>
      <c r="X19" s="1"/>
      <c r="Y19" s="1"/>
      <c r="Z19" s="1"/>
      <c r="AA19" s="1"/>
      <c r="AB19" s="25"/>
      <c r="AC19" s="1"/>
      <c r="AD19" s="1"/>
      <c r="AE19" s="1"/>
      <c r="AF19" s="39"/>
      <c r="AG19" s="24"/>
      <c r="AH19" s="9"/>
      <c r="AI19" s="9"/>
      <c r="AJ19" s="9"/>
      <c r="AK19" s="9"/>
      <c r="AL19" s="9"/>
    </row>
    <row r="20" spans="1:38" ht="15" customHeight="1" x14ac:dyDescent="0.25">
      <c r="A20" s="1"/>
      <c r="B20" s="1"/>
      <c r="C20" s="1"/>
      <c r="D20" s="1" t="s">
        <v>60</v>
      </c>
      <c r="E20" s="1"/>
      <c r="F20" s="25"/>
      <c r="G20" s="1"/>
      <c r="H20" s="1"/>
      <c r="I20" s="1"/>
      <c r="J20" s="1"/>
      <c r="K20" s="1"/>
      <c r="L20" s="1"/>
      <c r="M20" s="1"/>
      <c r="N20" s="38"/>
      <c r="O20" s="25"/>
      <c r="P20" s="1"/>
      <c r="Q20" s="38"/>
      <c r="R20" s="1"/>
      <c r="S20" s="1"/>
      <c r="T20" s="25"/>
      <c r="U20" s="25"/>
      <c r="V20" s="77"/>
      <c r="W20" s="1"/>
      <c r="X20" s="1"/>
      <c r="Y20" s="1"/>
      <c r="Z20" s="1"/>
      <c r="AA20" s="1"/>
      <c r="AB20" s="25"/>
      <c r="AC20" s="1"/>
      <c r="AD20" s="1"/>
      <c r="AE20" s="1"/>
      <c r="AF20" s="39"/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1"/>
      <c r="C21" s="1"/>
      <c r="D21" s="1" t="s">
        <v>59</v>
      </c>
      <c r="E21" s="1"/>
      <c r="F21" s="25"/>
      <c r="G21" s="1"/>
      <c r="H21" s="1"/>
      <c r="I21" s="1"/>
      <c r="J21" s="1"/>
      <c r="K21" s="1"/>
      <c r="L21" s="1"/>
      <c r="M21" s="1"/>
      <c r="N21" s="38"/>
      <c r="O21" s="25"/>
      <c r="P21" s="1"/>
      <c r="Q21" s="38"/>
      <c r="R21" s="1"/>
      <c r="S21" s="1"/>
      <c r="T21" s="25"/>
      <c r="U21" s="25"/>
      <c r="V21" s="77"/>
      <c r="W21" s="1"/>
      <c r="X21" s="1"/>
      <c r="Y21" s="1"/>
      <c r="Z21" s="1"/>
      <c r="AA21" s="1"/>
      <c r="AB21" s="25"/>
      <c r="AC21" s="1"/>
      <c r="AD21" s="1"/>
      <c r="AE21" s="1"/>
      <c r="AF21" s="39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1"/>
      <c r="C22" s="1"/>
      <c r="D22" s="1"/>
      <c r="E22" s="1"/>
      <c r="F22" s="25"/>
      <c r="G22" s="1"/>
      <c r="H22" s="1"/>
      <c r="I22" s="1"/>
      <c r="J22" s="1"/>
      <c r="K22" s="1"/>
      <c r="L22" s="1"/>
      <c r="M22" s="1"/>
      <c r="N22" s="38"/>
      <c r="O22" s="25"/>
      <c r="P22" s="1"/>
      <c r="Q22" s="38"/>
      <c r="R22" s="1"/>
      <c r="S22" s="1"/>
      <c r="T22" s="25"/>
      <c r="U22" s="25"/>
      <c r="V22" s="77"/>
      <c r="W22" s="1"/>
      <c r="X22" s="1"/>
      <c r="Y22" s="1"/>
      <c r="Z22" s="1"/>
      <c r="AA22" s="1"/>
      <c r="AB22" s="25"/>
      <c r="AC22" s="1"/>
      <c r="AD22" s="1"/>
      <c r="AE22" s="1"/>
      <c r="AF22" s="39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38"/>
      <c r="R23" s="1"/>
      <c r="S23" s="1"/>
      <c r="T23" s="25"/>
      <c r="U23" s="25"/>
      <c r="V23" s="77"/>
      <c r="W23" s="1"/>
      <c r="X23" s="1"/>
      <c r="Y23" s="1"/>
      <c r="Z23" s="1"/>
      <c r="AA23" s="1"/>
      <c r="AB23" s="25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s="79" customFormat="1" ht="15" customHeight="1" x14ac:dyDescent="0.25">
      <c r="A24" s="1"/>
      <c r="B24" s="1"/>
      <c r="C24" s="9"/>
      <c r="D24" s="9"/>
      <c r="E24" s="1"/>
      <c r="F24" s="1"/>
      <c r="G24" s="1"/>
      <c r="H24" s="1"/>
      <c r="I24" s="1"/>
      <c r="J24" s="1"/>
      <c r="K24" s="1"/>
      <c r="L24" s="1"/>
      <c r="M24" s="78"/>
      <c r="N24" s="78"/>
      <c r="O24" s="25"/>
      <c r="P24" s="1"/>
      <c r="Q24" s="38"/>
      <c r="R24" s="1"/>
      <c r="S24" s="25"/>
      <c r="T24" s="25"/>
      <c r="U24" s="25"/>
      <c r="V24" s="25"/>
      <c r="W24" s="1"/>
      <c r="X24" s="1"/>
      <c r="Y24" s="1"/>
      <c r="Z24" s="1"/>
      <c r="AA24" s="1"/>
      <c r="AB24" s="25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s="79" customFormat="1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25"/>
      <c r="P25" s="1"/>
      <c r="Q25" s="38"/>
      <c r="R25" s="1"/>
      <c r="S25" s="1"/>
      <c r="T25" s="25"/>
      <c r="U25" s="25"/>
      <c r="V25" s="77"/>
      <c r="W25" s="1"/>
      <c r="X25" s="1"/>
      <c r="Y25" s="1"/>
      <c r="Z25" s="1"/>
      <c r="AA25" s="1"/>
      <c r="AB25" s="25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s="79" customFormat="1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25"/>
      <c r="P26" s="1"/>
      <c r="Q26" s="38"/>
      <c r="R26" s="1"/>
      <c r="S26" s="1"/>
      <c r="T26" s="25"/>
      <c r="U26" s="25"/>
      <c r="V26" s="77"/>
      <c r="W26" s="1"/>
      <c r="X26" s="25"/>
      <c r="Y26" s="25"/>
      <c r="Z26" s="25"/>
      <c r="AA26" s="25"/>
      <c r="AB26" s="25"/>
      <c r="AC26" s="25"/>
      <c r="AD26" s="25"/>
      <c r="AE26" s="25"/>
      <c r="AF26" s="25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25"/>
      <c r="P27" s="1"/>
      <c r="Q27" s="38"/>
      <c r="R27" s="1"/>
      <c r="S27" s="1"/>
      <c r="T27" s="25"/>
      <c r="U27" s="25"/>
      <c r="V27" s="77"/>
      <c r="W27" s="1"/>
      <c r="X27" s="25"/>
      <c r="Y27" s="25"/>
      <c r="Z27" s="25"/>
      <c r="AA27" s="25"/>
      <c r="AB27" s="25"/>
      <c r="AC27" s="25"/>
      <c r="AD27" s="25"/>
      <c r="AE27" s="25"/>
      <c r="AF27" s="25"/>
      <c r="AG27" s="24"/>
      <c r="AH27" s="9"/>
      <c r="AI27" s="9"/>
      <c r="AJ27" s="9"/>
      <c r="AK27" s="9"/>
      <c r="AL27" s="9"/>
    </row>
    <row r="28" spans="1:38" s="79" customFormat="1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5"/>
      <c r="P28" s="1"/>
      <c r="Q28" s="38"/>
      <c r="R28" s="1"/>
      <c r="S28" s="1"/>
      <c r="T28" s="25"/>
      <c r="U28" s="25"/>
      <c r="V28" s="77"/>
      <c r="W28" s="1"/>
      <c r="X28" s="25"/>
      <c r="Y28" s="25"/>
      <c r="Z28" s="25"/>
      <c r="AA28" s="25"/>
      <c r="AB28" s="25"/>
      <c r="AC28" s="25"/>
      <c r="AD28" s="25"/>
      <c r="AE28" s="25"/>
      <c r="AF28" s="25"/>
      <c r="AG28" s="24"/>
      <c r="AH28" s="9"/>
      <c r="AI28" s="9"/>
      <c r="AJ28" s="9"/>
      <c r="AK28" s="9"/>
      <c r="AL28" s="9"/>
    </row>
    <row r="29" spans="1:38" s="79" customFormat="1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5"/>
      <c r="P29" s="1"/>
      <c r="Q29" s="38"/>
      <c r="R29" s="1"/>
      <c r="S29" s="1"/>
      <c r="T29" s="25"/>
      <c r="U29" s="25"/>
      <c r="V29" s="77"/>
      <c r="W29" s="1"/>
      <c r="X29" s="25"/>
      <c r="Y29" s="25"/>
      <c r="Z29" s="25"/>
      <c r="AA29" s="25"/>
      <c r="AB29" s="25"/>
      <c r="AC29" s="25"/>
      <c r="AD29" s="25"/>
      <c r="AE29" s="25"/>
      <c r="AF29" s="25"/>
      <c r="AG29" s="24"/>
      <c r="AH29" s="9"/>
      <c r="AI29" s="9"/>
      <c r="AJ29" s="9"/>
      <c r="AK29" s="9"/>
      <c r="AL29" s="9"/>
    </row>
    <row r="30" spans="1:38" s="79" customFormat="1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5"/>
      <c r="P30" s="1"/>
      <c r="Q30" s="38"/>
      <c r="R30" s="1"/>
      <c r="S30" s="1"/>
      <c r="T30" s="25"/>
      <c r="U30" s="25"/>
      <c r="V30" s="77"/>
      <c r="W30" s="1"/>
      <c r="X30" s="25"/>
      <c r="Y30" s="25"/>
      <c r="Z30" s="25"/>
      <c r="AA30" s="25"/>
      <c r="AB30" s="25"/>
      <c r="AC30" s="25"/>
      <c r="AD30" s="25"/>
      <c r="AE30" s="25"/>
      <c r="AF30" s="25"/>
      <c r="AG30" s="24"/>
      <c r="AH30" s="9"/>
      <c r="AI30" s="9"/>
      <c r="AJ30" s="9"/>
      <c r="AK30" s="9"/>
      <c r="AL30" s="9"/>
    </row>
    <row r="31" spans="1:38" s="79" customFormat="1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5"/>
      <c r="P31" s="1"/>
      <c r="Q31" s="38"/>
      <c r="R31" s="1"/>
      <c r="S31" s="1"/>
      <c r="T31" s="25"/>
      <c r="U31" s="25"/>
      <c r="V31" s="77"/>
      <c r="W31" s="1"/>
      <c r="X31" s="25"/>
      <c r="Y31" s="25"/>
      <c r="Z31" s="25"/>
      <c r="AA31" s="25"/>
      <c r="AB31" s="25"/>
      <c r="AC31" s="25"/>
      <c r="AD31" s="25"/>
      <c r="AE31" s="25"/>
      <c r="AF31" s="25"/>
      <c r="AG31" s="24"/>
      <c r="AH31" s="9"/>
      <c r="AI31" s="9"/>
      <c r="AJ31" s="9"/>
      <c r="AK31" s="9"/>
      <c r="AL31" s="9"/>
    </row>
    <row r="32" spans="1:38" s="79" customFormat="1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1"/>
      <c r="Q32" s="38"/>
      <c r="R32" s="1"/>
      <c r="S32" s="1"/>
      <c r="T32" s="25"/>
      <c r="U32" s="25"/>
      <c r="V32" s="77"/>
      <c r="W32" s="1"/>
      <c r="X32" s="25"/>
      <c r="Y32" s="25"/>
      <c r="Z32" s="25"/>
      <c r="AA32" s="25"/>
      <c r="AB32" s="25"/>
      <c r="AC32" s="25"/>
      <c r="AD32" s="25"/>
      <c r="AE32" s="25"/>
      <c r="AF32" s="25"/>
      <c r="AG32" s="24"/>
      <c r="AH32" s="9"/>
      <c r="AI32" s="9"/>
      <c r="AJ32" s="9"/>
      <c r="AK32" s="9"/>
      <c r="AL32" s="9"/>
    </row>
    <row r="33" spans="1:38" s="79" customFormat="1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1"/>
      <c r="Q33" s="38"/>
      <c r="R33" s="1"/>
      <c r="S33" s="1"/>
      <c r="T33" s="25"/>
      <c r="U33" s="25"/>
      <c r="V33" s="77"/>
      <c r="W33" s="1"/>
      <c r="X33" s="25"/>
      <c r="Y33" s="25"/>
      <c r="Z33" s="25"/>
      <c r="AA33" s="25"/>
      <c r="AB33" s="25"/>
      <c r="AC33" s="25"/>
      <c r="AD33" s="25"/>
      <c r="AE33" s="25"/>
      <c r="AF33" s="25"/>
      <c r="AG33" s="24"/>
      <c r="AH33" s="9"/>
      <c r="AI33" s="9"/>
      <c r="AJ33" s="9"/>
      <c r="AK33" s="9"/>
      <c r="AL33" s="9"/>
    </row>
    <row r="34" spans="1:38" s="79" customFormat="1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1"/>
      <c r="Q34" s="38"/>
      <c r="R34" s="1"/>
      <c r="S34" s="1"/>
      <c r="T34" s="25"/>
      <c r="U34" s="25"/>
      <c r="V34" s="77"/>
      <c r="W34" s="1"/>
      <c r="X34" s="25"/>
      <c r="Y34" s="25"/>
      <c r="Z34" s="25"/>
      <c r="AA34" s="25"/>
      <c r="AB34" s="25"/>
      <c r="AC34" s="25"/>
      <c r="AD34" s="25"/>
      <c r="AE34" s="25"/>
      <c r="AF34" s="25"/>
      <c r="AG34" s="24"/>
      <c r="AH34" s="9"/>
      <c r="AI34" s="9"/>
      <c r="AJ34" s="9"/>
      <c r="AK34" s="9"/>
      <c r="AL34" s="9"/>
    </row>
    <row r="35" spans="1:38" s="79" customFormat="1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1"/>
      <c r="Q35" s="38"/>
      <c r="R35" s="1"/>
      <c r="S35" s="1"/>
      <c r="T35" s="25"/>
      <c r="U35" s="25"/>
      <c r="V35" s="77"/>
      <c r="W35" s="1"/>
      <c r="X35" s="25"/>
      <c r="Y35" s="25"/>
      <c r="Z35" s="25"/>
      <c r="AA35" s="25"/>
      <c r="AB35" s="25"/>
      <c r="AC35" s="25"/>
      <c r="AD35" s="25"/>
      <c r="AE35" s="25"/>
      <c r="AF35" s="25"/>
      <c r="AG35" s="24"/>
      <c r="AH35" s="9"/>
      <c r="AI35" s="9"/>
      <c r="AJ35" s="9"/>
      <c r="AK35" s="9"/>
      <c r="AL35" s="9"/>
    </row>
    <row r="36" spans="1:38" s="79" customFormat="1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1"/>
      <c r="Q36" s="38"/>
      <c r="R36" s="1"/>
      <c r="S36" s="1"/>
      <c r="T36" s="25"/>
      <c r="U36" s="25"/>
      <c r="V36" s="77"/>
      <c r="W36" s="1"/>
      <c r="X36" s="25"/>
      <c r="Y36" s="25"/>
      <c r="Z36" s="25"/>
      <c r="AA36" s="25"/>
      <c r="AB36" s="25"/>
      <c r="AC36" s="25"/>
      <c r="AD36" s="25"/>
      <c r="AE36" s="25"/>
      <c r="AF36" s="25"/>
      <c r="AG36" s="24"/>
      <c r="AH36" s="9"/>
      <c r="AI36" s="9"/>
      <c r="AJ36" s="9"/>
      <c r="AK36" s="9"/>
      <c r="AL36" s="9"/>
    </row>
    <row r="37" spans="1:38" s="79" customFormat="1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1"/>
      <c r="Q37" s="38"/>
      <c r="R37" s="1"/>
      <c r="S37" s="1"/>
      <c r="T37" s="25"/>
      <c r="U37" s="25"/>
      <c r="V37" s="77"/>
      <c r="W37" s="1"/>
      <c r="X37" s="25"/>
      <c r="Y37" s="25"/>
      <c r="Z37" s="25"/>
      <c r="AA37" s="25"/>
      <c r="AB37" s="25"/>
      <c r="AC37" s="25"/>
      <c r="AD37" s="25"/>
      <c r="AE37" s="25"/>
      <c r="AF37" s="25"/>
      <c r="AG37" s="24"/>
      <c r="AH37" s="9"/>
      <c r="AI37" s="9"/>
      <c r="AJ37" s="9"/>
      <c r="AK37" s="9"/>
      <c r="AL37" s="9"/>
    </row>
    <row r="38" spans="1:38" s="79" customFormat="1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1"/>
      <c r="Q38" s="38"/>
      <c r="R38" s="1"/>
      <c r="S38" s="1"/>
      <c r="T38" s="25"/>
      <c r="U38" s="25"/>
      <c r="V38" s="77"/>
      <c r="W38" s="1"/>
      <c r="X38" s="25"/>
      <c r="Y38" s="25"/>
      <c r="Z38" s="25"/>
      <c r="AA38" s="25"/>
      <c r="AB38" s="25"/>
      <c r="AC38" s="25"/>
      <c r="AD38" s="25"/>
      <c r="AE38" s="25"/>
      <c r="AF38" s="25"/>
      <c r="AG38" s="24"/>
      <c r="AH38" s="9"/>
      <c r="AI38" s="9"/>
      <c r="AJ38" s="9"/>
      <c r="AK38" s="9"/>
      <c r="AL38" s="9"/>
    </row>
    <row r="39" spans="1:38" s="79" customFormat="1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1"/>
      <c r="Q39" s="38"/>
      <c r="R39" s="1"/>
      <c r="S39" s="1"/>
      <c r="T39" s="25"/>
      <c r="U39" s="25"/>
      <c r="V39" s="77"/>
      <c r="W39" s="1"/>
      <c r="X39" s="25"/>
      <c r="Y39" s="25"/>
      <c r="Z39" s="25"/>
      <c r="AA39" s="25"/>
      <c r="AB39" s="25"/>
      <c r="AC39" s="25"/>
      <c r="AD39" s="25"/>
      <c r="AE39" s="25"/>
      <c r="AF39" s="25"/>
      <c r="AG39" s="24"/>
      <c r="AH39" s="9"/>
      <c r="AI39" s="9"/>
      <c r="AJ39" s="9"/>
      <c r="AK39" s="9"/>
      <c r="AL39" s="9"/>
    </row>
    <row r="40" spans="1:38" s="79" customFormat="1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1"/>
      <c r="Q40" s="38"/>
      <c r="R40" s="1"/>
      <c r="S40" s="1"/>
      <c r="T40" s="25"/>
      <c r="U40" s="25"/>
      <c r="V40" s="77"/>
      <c r="W40" s="1"/>
      <c r="X40" s="25"/>
      <c r="Y40" s="25"/>
      <c r="Z40" s="25"/>
      <c r="AA40" s="25"/>
      <c r="AB40" s="25"/>
      <c r="AC40" s="25"/>
      <c r="AD40" s="25"/>
      <c r="AE40" s="25"/>
      <c r="AF40" s="25"/>
      <c r="AG40" s="24"/>
      <c r="AH40" s="9"/>
      <c r="AI40" s="9"/>
      <c r="AJ40" s="9"/>
      <c r="AK40" s="9"/>
      <c r="AL40" s="9"/>
    </row>
    <row r="41" spans="1:38" s="79" customFormat="1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1"/>
      <c r="Q41" s="38"/>
      <c r="R41" s="1"/>
      <c r="S41" s="1"/>
      <c r="T41" s="25"/>
      <c r="U41" s="25"/>
      <c r="V41" s="77"/>
      <c r="W41" s="1"/>
      <c r="X41" s="25"/>
      <c r="Y41" s="25"/>
      <c r="Z41" s="25"/>
      <c r="AA41" s="25"/>
      <c r="AB41" s="25"/>
      <c r="AC41" s="25"/>
      <c r="AD41" s="25"/>
      <c r="AE41" s="25"/>
      <c r="AF41" s="25"/>
      <c r="AG41" s="24"/>
      <c r="AH41" s="9"/>
      <c r="AI41" s="9"/>
      <c r="AJ41" s="9"/>
      <c r="AK41" s="9"/>
      <c r="AL41" s="9"/>
    </row>
    <row r="42" spans="1:38" s="79" customFormat="1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1"/>
      <c r="Q42" s="38"/>
      <c r="R42" s="1"/>
      <c r="S42" s="1"/>
      <c r="T42" s="25"/>
      <c r="U42" s="25"/>
      <c r="V42" s="77"/>
      <c r="W42" s="1"/>
      <c r="X42" s="25"/>
      <c r="Y42" s="25"/>
      <c r="Z42" s="25"/>
      <c r="AA42" s="25"/>
      <c r="AB42" s="25"/>
      <c r="AC42" s="25"/>
      <c r="AD42" s="25"/>
      <c r="AE42" s="25"/>
      <c r="AF42" s="25"/>
      <c r="AG42" s="24"/>
      <c r="AH42" s="9"/>
      <c r="AI42" s="9"/>
      <c r="AJ42" s="9"/>
      <c r="AK42" s="9"/>
      <c r="AL42" s="9"/>
    </row>
    <row r="43" spans="1:38" s="79" customFormat="1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5"/>
      <c r="P43" s="1"/>
      <c r="Q43" s="38"/>
      <c r="R43" s="1"/>
      <c r="S43" s="1"/>
      <c r="T43" s="25"/>
      <c r="U43" s="25"/>
      <c r="V43" s="77"/>
      <c r="W43" s="1"/>
      <c r="X43" s="25"/>
      <c r="Y43" s="25"/>
      <c r="Z43" s="25"/>
      <c r="AA43" s="25"/>
      <c r="AB43" s="25"/>
      <c r="AC43" s="25"/>
      <c r="AD43" s="25"/>
      <c r="AE43" s="25"/>
      <c r="AF43" s="25"/>
      <c r="AG43" s="24"/>
      <c r="AH43" s="9"/>
      <c r="AI43" s="9"/>
      <c r="AJ43" s="9"/>
      <c r="AK43" s="9"/>
      <c r="AL43" s="9"/>
    </row>
    <row r="44" spans="1:38" s="79" customFormat="1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5"/>
      <c r="P44" s="1"/>
      <c r="Q44" s="38"/>
      <c r="R44" s="1"/>
      <c r="S44" s="1"/>
      <c r="T44" s="25"/>
      <c r="U44" s="25"/>
      <c r="V44" s="77"/>
      <c r="W44" s="1"/>
      <c r="X44" s="25"/>
      <c r="Y44" s="25"/>
      <c r="Z44" s="25"/>
      <c r="AA44" s="25"/>
      <c r="AB44" s="25"/>
      <c r="AC44" s="25"/>
      <c r="AD44" s="25"/>
      <c r="AE44" s="25"/>
      <c r="AF44" s="25"/>
      <c r="AG44" s="24"/>
      <c r="AH44" s="9"/>
      <c r="AI44" s="9"/>
      <c r="AJ44" s="9"/>
      <c r="AK44" s="9"/>
      <c r="AL44" s="9"/>
    </row>
    <row r="45" spans="1:38" s="79" customFormat="1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5"/>
      <c r="P45" s="1"/>
      <c r="Q45" s="38"/>
      <c r="R45" s="1"/>
      <c r="S45" s="1"/>
      <c r="T45" s="25"/>
      <c r="U45" s="25"/>
      <c r="V45" s="77"/>
      <c r="W45" s="1"/>
      <c r="X45" s="25"/>
      <c r="Y45" s="25"/>
      <c r="Z45" s="25"/>
      <c r="AA45" s="25"/>
      <c r="AB45" s="25"/>
      <c r="AC45" s="25"/>
      <c r="AD45" s="25"/>
      <c r="AE45" s="25"/>
      <c r="AF45" s="25"/>
      <c r="AG45" s="24"/>
      <c r="AH45" s="9"/>
      <c r="AI45" s="9"/>
      <c r="AJ45" s="9"/>
      <c r="AK45" s="9"/>
      <c r="AL45" s="9"/>
    </row>
    <row r="46" spans="1:38" s="79" customFormat="1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5"/>
      <c r="P46" s="1"/>
      <c r="Q46" s="38"/>
      <c r="R46" s="1"/>
      <c r="S46" s="1"/>
      <c r="T46" s="25"/>
      <c r="U46" s="25"/>
      <c r="V46" s="77"/>
      <c r="W46" s="1"/>
      <c r="X46" s="25"/>
      <c r="Y46" s="25"/>
      <c r="Z46" s="25"/>
      <c r="AA46" s="25"/>
      <c r="AB46" s="25"/>
      <c r="AC46" s="25"/>
      <c r="AD46" s="25"/>
      <c r="AE46" s="25"/>
      <c r="AF46" s="25"/>
      <c r="AG46" s="24"/>
      <c r="AH46" s="9"/>
      <c r="AI46" s="9"/>
      <c r="AJ46" s="9"/>
      <c r="AK46" s="9"/>
      <c r="AL46" s="9"/>
    </row>
    <row r="47" spans="1:38" s="79" customFormat="1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5"/>
      <c r="P47" s="1"/>
      <c r="Q47" s="38"/>
      <c r="R47" s="1"/>
      <c r="S47" s="1"/>
      <c r="T47" s="25"/>
      <c r="U47" s="25"/>
      <c r="V47" s="77"/>
      <c r="W47" s="1"/>
      <c r="X47" s="25"/>
      <c r="Y47" s="25"/>
      <c r="Z47" s="25"/>
      <c r="AA47" s="25"/>
      <c r="AB47" s="25"/>
      <c r="AC47" s="25"/>
      <c r="AD47" s="25"/>
      <c r="AE47" s="25"/>
      <c r="AF47" s="25"/>
      <c r="AG47" s="24"/>
      <c r="AH47" s="9"/>
      <c r="AI47" s="9"/>
      <c r="AJ47" s="9"/>
      <c r="AK47" s="9"/>
      <c r="AL47" s="9"/>
    </row>
    <row r="48" spans="1:38" s="79" customFormat="1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5"/>
      <c r="P48" s="1"/>
      <c r="Q48" s="38"/>
      <c r="R48" s="1"/>
      <c r="S48" s="1"/>
      <c r="T48" s="25"/>
      <c r="U48" s="25"/>
      <c r="V48" s="77"/>
      <c r="W48" s="1"/>
      <c r="X48" s="25"/>
      <c r="Y48" s="25"/>
      <c r="Z48" s="25"/>
      <c r="AA48" s="25"/>
      <c r="AB48" s="25"/>
      <c r="AC48" s="25"/>
      <c r="AD48" s="25"/>
      <c r="AE48" s="25"/>
      <c r="AF48" s="25"/>
      <c r="AG48" s="24"/>
      <c r="AH48" s="9"/>
      <c r="AI48" s="9"/>
      <c r="AJ48" s="9"/>
      <c r="AK48" s="9"/>
      <c r="AL48" s="9"/>
    </row>
    <row r="49" spans="1:38" s="79" customFormat="1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5"/>
      <c r="P49" s="1"/>
      <c r="Q49" s="38"/>
      <c r="R49" s="1"/>
      <c r="S49" s="1"/>
      <c r="T49" s="25"/>
      <c r="U49" s="25"/>
      <c r="V49" s="77"/>
      <c r="W49" s="1"/>
      <c r="X49" s="25"/>
      <c r="Y49" s="25"/>
      <c r="Z49" s="25"/>
      <c r="AA49" s="25"/>
      <c r="AB49" s="25"/>
      <c r="AC49" s="25"/>
      <c r="AD49" s="25"/>
      <c r="AE49" s="25"/>
      <c r="AF49" s="25"/>
      <c r="AG49" s="24"/>
      <c r="AH49" s="9"/>
      <c r="AI49" s="9"/>
      <c r="AJ49" s="9"/>
      <c r="AK49" s="9"/>
      <c r="AL49" s="9"/>
    </row>
    <row r="50" spans="1:38" s="79" customFormat="1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5"/>
      <c r="P50" s="1"/>
      <c r="Q50" s="38"/>
      <c r="R50" s="1"/>
      <c r="S50" s="1"/>
      <c r="T50" s="25"/>
      <c r="U50" s="25"/>
      <c r="V50" s="77"/>
      <c r="W50" s="1"/>
      <c r="X50" s="25"/>
      <c r="Y50" s="25"/>
      <c r="Z50" s="25"/>
      <c r="AA50" s="25"/>
      <c r="AB50" s="25"/>
      <c r="AC50" s="25"/>
      <c r="AD50" s="25"/>
      <c r="AE50" s="25"/>
      <c r="AF50" s="25"/>
      <c r="AG50" s="24"/>
      <c r="AH50" s="9"/>
      <c r="AI50" s="9"/>
      <c r="AJ50" s="9"/>
      <c r="AK50" s="9"/>
      <c r="AL50" s="9"/>
    </row>
    <row r="51" spans="1:38" s="79" customFormat="1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25"/>
      <c r="P51" s="1"/>
      <c r="Q51" s="38"/>
      <c r="R51" s="1"/>
      <c r="S51" s="1"/>
      <c r="T51" s="25"/>
      <c r="U51" s="25"/>
      <c r="V51" s="77"/>
      <c r="W51" s="1"/>
      <c r="X51" s="25"/>
      <c r="Y51" s="25"/>
      <c r="Z51" s="25"/>
      <c r="AA51" s="25"/>
      <c r="AB51" s="25"/>
      <c r="AC51" s="25"/>
      <c r="AD51" s="25"/>
      <c r="AE51" s="25"/>
      <c r="AF51" s="25"/>
      <c r="AG51" s="24"/>
      <c r="AH51" s="9"/>
      <c r="AI51" s="9"/>
      <c r="AJ51" s="9"/>
      <c r="AK51" s="9"/>
      <c r="AL51" s="9"/>
    </row>
    <row r="52" spans="1:38" s="79" customFormat="1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25"/>
      <c r="P52" s="1"/>
      <c r="Q52" s="38"/>
      <c r="R52" s="1"/>
      <c r="S52" s="1"/>
      <c r="T52" s="25"/>
      <c r="U52" s="25"/>
      <c r="V52" s="77"/>
      <c r="W52" s="1"/>
      <c r="X52" s="25"/>
      <c r="Y52" s="25"/>
      <c r="Z52" s="25"/>
      <c r="AA52" s="25"/>
      <c r="AB52" s="25"/>
      <c r="AC52" s="25"/>
      <c r="AD52" s="25"/>
      <c r="AE52" s="25"/>
      <c r="AF52" s="25"/>
      <c r="AG52" s="24"/>
      <c r="AH52" s="9"/>
      <c r="AI52" s="9"/>
      <c r="AJ52" s="9"/>
      <c r="AK52" s="9"/>
      <c r="AL52" s="9"/>
    </row>
    <row r="53" spans="1:38" s="79" customFormat="1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25"/>
      <c r="P53" s="1"/>
      <c r="Q53" s="38"/>
      <c r="R53" s="1"/>
      <c r="S53" s="1"/>
      <c r="T53" s="25"/>
      <c r="U53" s="25"/>
      <c r="V53" s="77"/>
      <c r="W53" s="1"/>
      <c r="X53" s="25"/>
      <c r="Y53" s="25"/>
      <c r="Z53" s="25"/>
      <c r="AA53" s="25"/>
      <c r="AB53" s="25"/>
      <c r="AC53" s="25"/>
      <c r="AD53" s="25"/>
      <c r="AE53" s="25"/>
      <c r="AF53" s="25"/>
      <c r="AG53" s="24"/>
      <c r="AH53" s="9"/>
      <c r="AI53" s="9"/>
      <c r="AJ53" s="9"/>
      <c r="AK53" s="9"/>
      <c r="AL53" s="9"/>
    </row>
    <row r="54" spans="1:38" s="79" customFormat="1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25"/>
      <c r="P54" s="1"/>
      <c r="Q54" s="38"/>
      <c r="R54" s="1"/>
      <c r="S54" s="1"/>
      <c r="T54" s="25"/>
      <c r="U54" s="25"/>
      <c r="V54" s="77"/>
      <c r="W54" s="1"/>
      <c r="X54" s="25"/>
      <c r="Y54" s="25"/>
      <c r="Z54" s="25"/>
      <c r="AA54" s="25"/>
      <c r="AB54" s="25"/>
      <c r="AC54" s="25"/>
      <c r="AD54" s="25"/>
      <c r="AE54" s="25"/>
      <c r="AF54" s="25"/>
      <c r="AG54" s="24"/>
      <c r="AH54" s="9"/>
      <c r="AI54" s="9"/>
      <c r="AJ54" s="9"/>
      <c r="AK54" s="9"/>
      <c r="AL54" s="9"/>
    </row>
    <row r="55" spans="1:38" s="79" customFormat="1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25"/>
      <c r="P55" s="1"/>
      <c r="Q55" s="38"/>
      <c r="R55" s="1"/>
      <c r="S55" s="1"/>
      <c r="T55" s="25"/>
      <c r="U55" s="25"/>
      <c r="V55" s="77"/>
      <c r="W55" s="1"/>
      <c r="X55" s="25"/>
      <c r="Y55" s="25"/>
      <c r="Z55" s="25"/>
      <c r="AA55" s="25"/>
      <c r="AB55" s="25"/>
      <c r="AC55" s="25"/>
      <c r="AD55" s="25"/>
      <c r="AE55" s="25"/>
      <c r="AF55" s="25"/>
      <c r="AG55" s="24"/>
      <c r="AH55" s="9"/>
      <c r="AI55" s="9"/>
      <c r="AJ55" s="9"/>
      <c r="AK55" s="9"/>
      <c r="AL55" s="9"/>
    </row>
    <row r="56" spans="1:38" s="79" customFormat="1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25"/>
      <c r="P56" s="1"/>
      <c r="Q56" s="38"/>
      <c r="R56" s="1"/>
      <c r="S56" s="1"/>
      <c r="T56" s="25"/>
      <c r="U56" s="25"/>
      <c r="V56" s="77"/>
      <c r="W56" s="1"/>
      <c r="X56" s="25"/>
      <c r="Y56" s="25"/>
      <c r="Z56" s="25"/>
      <c r="AA56" s="25"/>
      <c r="AB56" s="25"/>
      <c r="AC56" s="25"/>
      <c r="AD56" s="25"/>
      <c r="AE56" s="25"/>
      <c r="AF56" s="25"/>
      <c r="AG56" s="24"/>
      <c r="AH56" s="9"/>
      <c r="AI56" s="9"/>
      <c r="AJ56" s="9"/>
      <c r="AK56" s="9"/>
      <c r="AL56" s="9"/>
    </row>
    <row r="57" spans="1:38" s="79" customFormat="1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25"/>
      <c r="P57" s="1"/>
      <c r="Q57" s="38"/>
      <c r="R57" s="1"/>
      <c r="S57" s="1"/>
      <c r="T57" s="25"/>
      <c r="U57" s="25"/>
      <c r="V57" s="77"/>
      <c r="W57" s="1"/>
      <c r="X57" s="25"/>
      <c r="Y57" s="25"/>
      <c r="Z57" s="25"/>
      <c r="AA57" s="25"/>
      <c r="AB57" s="25"/>
      <c r="AC57" s="25"/>
      <c r="AD57" s="25"/>
      <c r="AE57" s="25"/>
      <c r="AF57" s="25"/>
      <c r="AG57" s="24"/>
      <c r="AH57" s="9"/>
      <c r="AI57" s="9"/>
      <c r="AJ57" s="9"/>
      <c r="AK57" s="9"/>
      <c r="AL57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4"/>
  <sheetViews>
    <sheetView zoomScale="97" zoomScaleNormal="97" workbookViewId="0"/>
  </sheetViews>
  <sheetFormatPr defaultRowHeight="15" x14ac:dyDescent="0.25"/>
  <cols>
    <col min="1" max="1" width="0.7109375" style="103" customWidth="1"/>
    <col min="2" max="2" width="29.7109375" style="104" customWidth="1"/>
    <col min="3" max="3" width="21.5703125" style="105" customWidth="1"/>
    <col min="4" max="4" width="10.5703125" style="106" customWidth="1"/>
    <col min="5" max="5" width="8" style="106" customWidth="1"/>
    <col min="6" max="6" width="0.7109375" style="37" customWidth="1"/>
    <col min="7" max="11" width="5.28515625" style="105" customWidth="1"/>
    <col min="12" max="12" width="6.42578125" style="105" customWidth="1"/>
    <col min="13" max="16" width="5.28515625" style="105" customWidth="1"/>
    <col min="17" max="21" width="6.7109375" style="105" customWidth="1"/>
    <col min="22" max="22" width="10.85546875" style="105" customWidth="1"/>
    <col min="23" max="23" width="19.7109375" style="106" customWidth="1"/>
    <col min="24" max="24" width="9.7109375" style="105" customWidth="1"/>
    <col min="25" max="30" width="9.140625" style="107"/>
  </cols>
  <sheetData>
    <row r="1" spans="1:30" ht="18.75" x14ac:dyDescent="0.3">
      <c r="A1" s="9"/>
      <c r="B1" s="90" t="s">
        <v>62</v>
      </c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2"/>
      <c r="X1" s="85"/>
      <c r="Y1" s="93"/>
      <c r="Z1" s="93"/>
      <c r="AA1" s="93"/>
      <c r="AB1" s="93"/>
      <c r="AC1" s="93"/>
      <c r="AD1" s="93"/>
    </row>
    <row r="2" spans="1:30" x14ac:dyDescent="0.25">
      <c r="A2" s="9"/>
      <c r="B2" s="108" t="s">
        <v>41</v>
      </c>
      <c r="C2" s="109" t="s">
        <v>42</v>
      </c>
      <c r="D2" s="110"/>
      <c r="E2" s="94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94"/>
      <c r="X2" s="43"/>
      <c r="Y2" s="93"/>
      <c r="Z2" s="93"/>
      <c r="AA2" s="93"/>
      <c r="AB2" s="93"/>
      <c r="AC2" s="93"/>
      <c r="AD2" s="93"/>
    </row>
    <row r="3" spans="1:30" x14ac:dyDescent="0.25">
      <c r="A3" s="9"/>
      <c r="B3" s="95" t="s">
        <v>63</v>
      </c>
      <c r="C3" s="23" t="s">
        <v>64</v>
      </c>
      <c r="D3" s="96" t="s">
        <v>65</v>
      </c>
      <c r="E3" s="97" t="s">
        <v>1</v>
      </c>
      <c r="F3" s="25"/>
      <c r="G3" s="98" t="s">
        <v>66</v>
      </c>
      <c r="H3" s="99" t="s">
        <v>67</v>
      </c>
      <c r="I3" s="99" t="s">
        <v>31</v>
      </c>
      <c r="J3" s="18" t="s">
        <v>68</v>
      </c>
      <c r="K3" s="100" t="s">
        <v>69</v>
      </c>
      <c r="L3" s="100" t="s">
        <v>70</v>
      </c>
      <c r="M3" s="98" t="s">
        <v>71</v>
      </c>
      <c r="N3" s="98" t="s">
        <v>30</v>
      </c>
      <c r="O3" s="99" t="s">
        <v>72</v>
      </c>
      <c r="P3" s="98" t="s">
        <v>67</v>
      </c>
      <c r="Q3" s="98" t="s">
        <v>3</v>
      </c>
      <c r="R3" s="98">
        <v>1</v>
      </c>
      <c r="S3" s="98">
        <v>2</v>
      </c>
      <c r="T3" s="98">
        <v>3</v>
      </c>
      <c r="U3" s="98" t="s">
        <v>73</v>
      </c>
      <c r="V3" s="18" t="s">
        <v>21</v>
      </c>
      <c r="W3" s="17" t="s">
        <v>74</v>
      </c>
      <c r="X3" s="17" t="s">
        <v>75</v>
      </c>
      <c r="Y3" s="93"/>
      <c r="Z3" s="93"/>
      <c r="AA3" s="93"/>
      <c r="AB3" s="93"/>
      <c r="AC3" s="93"/>
      <c r="AD3" s="93"/>
    </row>
    <row r="4" spans="1:30" x14ac:dyDescent="0.25">
      <c r="A4" s="9"/>
      <c r="B4" s="111" t="s">
        <v>77</v>
      </c>
      <c r="C4" s="112" t="s">
        <v>81</v>
      </c>
      <c r="D4" s="113" t="s">
        <v>76</v>
      </c>
      <c r="E4" s="114" t="s">
        <v>78</v>
      </c>
      <c r="F4" s="55"/>
      <c r="G4" s="115"/>
      <c r="H4" s="116"/>
      <c r="I4" s="115">
        <v>1</v>
      </c>
      <c r="J4" s="117"/>
      <c r="K4" s="117" t="s">
        <v>79</v>
      </c>
      <c r="L4" s="117"/>
      <c r="M4" s="117">
        <v>1</v>
      </c>
      <c r="N4" s="115"/>
      <c r="O4" s="116"/>
      <c r="P4" s="115">
        <v>2</v>
      </c>
      <c r="Q4" s="118" t="s">
        <v>82</v>
      </c>
      <c r="R4" s="118" t="s">
        <v>83</v>
      </c>
      <c r="S4" s="118"/>
      <c r="T4" s="118"/>
      <c r="U4" s="118" t="s">
        <v>84</v>
      </c>
      <c r="V4" s="119">
        <v>0.25</v>
      </c>
      <c r="W4" s="111" t="s">
        <v>80</v>
      </c>
      <c r="X4" s="115">
        <v>2071</v>
      </c>
      <c r="Y4" s="93"/>
      <c r="Z4" s="93"/>
      <c r="AA4" s="93"/>
      <c r="AB4" s="93"/>
      <c r="AC4" s="93"/>
      <c r="AD4" s="93"/>
    </row>
    <row r="5" spans="1:30" x14ac:dyDescent="0.25">
      <c r="A5" s="24"/>
      <c r="B5" s="120"/>
      <c r="C5" s="121"/>
      <c r="D5" s="122"/>
      <c r="E5" s="123"/>
      <c r="F5" s="124"/>
      <c r="G5" s="121"/>
      <c r="H5" s="121"/>
      <c r="I5" s="121"/>
      <c r="J5" s="125"/>
      <c r="K5" s="125"/>
      <c r="L5" s="125"/>
      <c r="M5" s="121"/>
      <c r="N5" s="121"/>
      <c r="O5" s="121"/>
      <c r="P5" s="121"/>
      <c r="Q5" s="121"/>
      <c r="R5" s="121"/>
      <c r="S5" s="121"/>
      <c r="T5" s="121"/>
      <c r="U5" s="121"/>
      <c r="V5" s="121"/>
      <c r="W5" s="122"/>
      <c r="X5" s="126"/>
      <c r="Y5" s="93"/>
      <c r="Z5" s="93"/>
      <c r="AA5" s="93"/>
      <c r="AB5" s="93"/>
      <c r="AC5" s="93"/>
      <c r="AD5" s="93"/>
    </row>
    <row r="6" spans="1:30" x14ac:dyDescent="0.25">
      <c r="A6" s="24"/>
      <c r="B6" s="101"/>
      <c r="C6" s="1"/>
      <c r="D6" s="101"/>
      <c r="E6" s="102"/>
      <c r="G6" s="1"/>
      <c r="H6" s="38"/>
      <c r="I6" s="1"/>
      <c r="J6" s="25"/>
      <c r="K6" s="25"/>
      <c r="L6" s="25"/>
      <c r="M6" s="1"/>
      <c r="N6" s="1"/>
      <c r="O6" s="1"/>
      <c r="P6" s="1"/>
      <c r="Q6" s="1"/>
      <c r="R6" s="1"/>
      <c r="S6" s="1"/>
      <c r="T6" s="1"/>
      <c r="U6" s="1"/>
      <c r="V6" s="1"/>
      <c r="W6" s="101"/>
      <c r="X6" s="1"/>
      <c r="Y6" s="93"/>
      <c r="Z6" s="93"/>
      <c r="AA6" s="93"/>
      <c r="AB6" s="93"/>
      <c r="AC6" s="93"/>
      <c r="AD6" s="93"/>
    </row>
    <row r="7" spans="1:30" x14ac:dyDescent="0.25">
      <c r="A7" s="24"/>
      <c r="B7" s="101"/>
      <c r="C7" s="1"/>
      <c r="D7" s="101"/>
      <c r="E7" s="102"/>
      <c r="G7" s="1"/>
      <c r="H7" s="38"/>
      <c r="I7" s="1"/>
      <c r="J7" s="25"/>
      <c r="K7" s="25"/>
      <c r="L7" s="25"/>
      <c r="M7" s="1"/>
      <c r="N7" s="1"/>
      <c r="O7" s="1"/>
      <c r="P7" s="1"/>
      <c r="Q7" s="1"/>
      <c r="R7" s="1"/>
      <c r="S7" s="1"/>
      <c r="T7" s="1"/>
      <c r="U7" s="1"/>
      <c r="V7" s="1"/>
      <c r="W7" s="101"/>
      <c r="X7" s="1"/>
      <c r="Y7" s="93"/>
      <c r="Z7" s="93"/>
      <c r="AA7" s="93"/>
      <c r="AB7" s="93"/>
      <c r="AC7" s="93"/>
      <c r="AD7" s="93"/>
    </row>
    <row r="8" spans="1:30" x14ac:dyDescent="0.25">
      <c r="A8" s="24"/>
      <c r="B8" s="101"/>
      <c r="C8" s="1"/>
      <c r="D8" s="101"/>
      <c r="E8" s="102"/>
      <c r="G8" s="1"/>
      <c r="H8" s="38"/>
      <c r="I8" s="1"/>
      <c r="J8" s="25"/>
      <c r="K8" s="25"/>
      <c r="L8" s="25"/>
      <c r="M8" s="1"/>
      <c r="N8" s="1"/>
      <c r="O8" s="1"/>
      <c r="P8" s="1"/>
      <c r="Q8" s="1"/>
      <c r="R8" s="1"/>
      <c r="S8" s="1"/>
      <c r="T8" s="1"/>
      <c r="U8" s="1"/>
      <c r="V8" s="1"/>
      <c r="W8" s="101"/>
      <c r="X8" s="1"/>
      <c r="Y8" s="93"/>
      <c r="Z8" s="93"/>
      <c r="AA8" s="93"/>
      <c r="AB8" s="93"/>
      <c r="AC8" s="93"/>
      <c r="AD8" s="93"/>
    </row>
    <row r="9" spans="1:30" x14ac:dyDescent="0.25">
      <c r="A9" s="24"/>
      <c r="B9" s="101"/>
      <c r="C9" s="1"/>
      <c r="D9" s="101"/>
      <c r="E9" s="102"/>
      <c r="G9" s="1"/>
      <c r="H9" s="38"/>
      <c r="I9" s="1"/>
      <c r="J9" s="25"/>
      <c r="K9" s="25"/>
      <c r="L9" s="25"/>
      <c r="M9" s="1"/>
      <c r="N9" s="1"/>
      <c r="O9" s="1"/>
      <c r="P9" s="1"/>
      <c r="Q9" s="1"/>
      <c r="R9" s="1"/>
      <c r="S9" s="1"/>
      <c r="T9" s="1"/>
      <c r="U9" s="1"/>
      <c r="V9" s="1"/>
      <c r="W9" s="101"/>
      <c r="X9" s="1"/>
      <c r="Y9" s="93"/>
      <c r="Z9" s="93"/>
      <c r="AA9" s="93"/>
      <c r="AB9" s="93"/>
      <c r="AC9" s="93"/>
      <c r="AD9" s="93"/>
    </row>
    <row r="10" spans="1:30" x14ac:dyDescent="0.25">
      <c r="A10" s="24"/>
      <c r="B10" s="101"/>
      <c r="C10" s="1"/>
      <c r="D10" s="101"/>
      <c r="E10" s="102"/>
      <c r="G10" s="1"/>
      <c r="H10" s="38"/>
      <c r="I10" s="1"/>
      <c r="J10" s="25"/>
      <c r="K10" s="25"/>
      <c r="L10" s="25"/>
      <c r="M10" s="1"/>
      <c r="N10" s="1"/>
      <c r="O10" s="1"/>
      <c r="P10" s="1"/>
      <c r="Q10" s="1"/>
      <c r="R10" s="1"/>
      <c r="S10" s="1"/>
      <c r="T10" s="1"/>
      <c r="U10" s="1"/>
      <c r="V10" s="1"/>
      <c r="W10" s="101"/>
      <c r="X10" s="1"/>
      <c r="Y10" s="93"/>
      <c r="Z10" s="93"/>
      <c r="AA10" s="93"/>
      <c r="AB10" s="93"/>
      <c r="AC10" s="93"/>
      <c r="AD10" s="93"/>
    </row>
    <row r="11" spans="1:30" x14ac:dyDescent="0.25">
      <c r="A11" s="24"/>
      <c r="B11" s="101"/>
      <c r="C11" s="1"/>
      <c r="D11" s="101"/>
      <c r="E11" s="102"/>
      <c r="G11" s="1"/>
      <c r="H11" s="38"/>
      <c r="I11" s="1"/>
      <c r="J11" s="25"/>
      <c r="K11" s="25"/>
      <c r="L11" s="25"/>
      <c r="M11" s="1"/>
      <c r="N11" s="1"/>
      <c r="O11" s="1"/>
      <c r="P11" s="1"/>
      <c r="Q11" s="1"/>
      <c r="R11" s="1"/>
      <c r="S11" s="1"/>
      <c r="T11" s="1"/>
      <c r="U11" s="1"/>
      <c r="V11" s="1"/>
      <c r="W11" s="101"/>
      <c r="X11" s="1"/>
      <c r="Y11" s="93"/>
      <c r="Z11" s="93"/>
      <c r="AA11" s="93"/>
      <c r="AB11" s="93"/>
      <c r="AC11" s="93"/>
      <c r="AD11" s="93"/>
    </row>
    <row r="12" spans="1:30" x14ac:dyDescent="0.25">
      <c r="A12" s="24"/>
      <c r="B12" s="101"/>
      <c r="C12" s="1"/>
      <c r="D12" s="101"/>
      <c r="E12" s="102"/>
      <c r="G12" s="1"/>
      <c r="H12" s="38"/>
      <c r="I12" s="1"/>
      <c r="J12" s="25"/>
      <c r="K12" s="25"/>
      <c r="L12" s="25"/>
      <c r="M12" s="1"/>
      <c r="N12" s="1"/>
      <c r="O12" s="1"/>
      <c r="P12" s="1"/>
      <c r="Q12" s="1"/>
      <c r="R12" s="1"/>
      <c r="S12" s="1"/>
      <c r="T12" s="1"/>
      <c r="U12" s="1"/>
      <c r="V12" s="1"/>
      <c r="W12" s="101"/>
      <c r="X12" s="1"/>
      <c r="Y12" s="93"/>
      <c r="Z12" s="93"/>
      <c r="AA12" s="93"/>
      <c r="AB12" s="93"/>
      <c r="AC12" s="93"/>
      <c r="AD12" s="93"/>
    </row>
    <row r="13" spans="1:30" x14ac:dyDescent="0.25">
      <c r="A13" s="24"/>
      <c r="B13" s="101"/>
      <c r="C13" s="1"/>
      <c r="D13" s="101"/>
      <c r="E13" s="102"/>
      <c r="G13" s="1"/>
      <c r="H13" s="38"/>
      <c r="I13" s="1"/>
      <c r="J13" s="25"/>
      <c r="K13" s="25"/>
      <c r="L13" s="25"/>
      <c r="M13" s="1"/>
      <c r="N13" s="1"/>
      <c r="O13" s="1"/>
      <c r="P13" s="1"/>
      <c r="Q13" s="1"/>
      <c r="R13" s="1"/>
      <c r="S13" s="1"/>
      <c r="T13" s="1"/>
      <c r="U13" s="1"/>
      <c r="V13" s="1"/>
      <c r="W13" s="101"/>
      <c r="X13" s="1"/>
      <c r="Y13" s="93"/>
      <c r="Z13" s="93"/>
      <c r="AA13" s="93"/>
      <c r="AB13" s="93"/>
      <c r="AC13" s="93"/>
      <c r="AD13" s="93"/>
    </row>
    <row r="14" spans="1:30" x14ac:dyDescent="0.25">
      <c r="A14" s="24"/>
      <c r="B14" s="101"/>
      <c r="C14" s="1"/>
      <c r="D14" s="101"/>
      <c r="E14" s="102"/>
      <c r="G14" s="1"/>
      <c r="H14" s="38"/>
      <c r="I14" s="1"/>
      <c r="J14" s="25"/>
      <c r="K14" s="25"/>
      <c r="L14" s="25"/>
      <c r="M14" s="1"/>
      <c r="N14" s="1"/>
      <c r="O14" s="1"/>
      <c r="P14" s="1"/>
      <c r="Q14" s="1"/>
      <c r="R14" s="1"/>
      <c r="S14" s="1"/>
      <c r="T14" s="1"/>
      <c r="U14" s="1"/>
      <c r="V14" s="1"/>
      <c r="W14" s="101"/>
      <c r="X14" s="1"/>
      <c r="Y14" s="93"/>
      <c r="Z14" s="93"/>
      <c r="AA14" s="93"/>
      <c r="AB14" s="93"/>
      <c r="AC14" s="93"/>
      <c r="AD14" s="93"/>
    </row>
    <row r="15" spans="1:30" x14ac:dyDescent="0.25">
      <c r="A15" s="24"/>
      <c r="B15" s="101"/>
      <c r="C15" s="1"/>
      <c r="D15" s="101"/>
      <c r="E15" s="102"/>
      <c r="G15" s="1"/>
      <c r="H15" s="38"/>
      <c r="I15" s="1"/>
      <c r="J15" s="25"/>
      <c r="K15" s="25"/>
      <c r="L15" s="25"/>
      <c r="M15" s="1"/>
      <c r="N15" s="1"/>
      <c r="O15" s="1"/>
      <c r="P15" s="1"/>
      <c r="Q15" s="1"/>
      <c r="R15" s="1"/>
      <c r="S15" s="1"/>
      <c r="T15" s="1"/>
      <c r="U15" s="1"/>
      <c r="V15" s="1"/>
      <c r="W15" s="101"/>
      <c r="X15" s="1"/>
      <c r="Y15" s="93"/>
      <c r="Z15" s="93"/>
      <c r="AA15" s="93"/>
      <c r="AB15" s="93"/>
      <c r="AC15" s="93"/>
      <c r="AD15" s="93"/>
    </row>
    <row r="16" spans="1:30" x14ac:dyDescent="0.25">
      <c r="A16" s="24"/>
      <c r="B16" s="101"/>
      <c r="C16" s="1"/>
      <c r="D16" s="101"/>
      <c r="E16" s="102"/>
      <c r="G16" s="1"/>
      <c r="H16" s="38"/>
      <c r="I16" s="1"/>
      <c r="J16" s="25"/>
      <c r="K16" s="25"/>
      <c r="L16" s="25"/>
      <c r="M16" s="1"/>
      <c r="N16" s="1"/>
      <c r="O16" s="1"/>
      <c r="P16" s="1"/>
      <c r="Q16" s="1"/>
      <c r="R16" s="1"/>
      <c r="S16" s="1"/>
      <c r="T16" s="1"/>
      <c r="U16" s="1"/>
      <c r="V16" s="1"/>
      <c r="W16" s="101"/>
      <c r="X16" s="1"/>
      <c r="Y16" s="93"/>
      <c r="Z16" s="93"/>
      <c r="AA16" s="93"/>
      <c r="AB16" s="93"/>
      <c r="AC16" s="93"/>
      <c r="AD16" s="93"/>
    </row>
    <row r="17" spans="1:30" x14ac:dyDescent="0.25">
      <c r="A17" s="24"/>
      <c r="B17" s="101"/>
      <c r="C17" s="1"/>
      <c r="D17" s="101"/>
      <c r="E17" s="102"/>
      <c r="G17" s="1"/>
      <c r="H17" s="38"/>
      <c r="I17" s="1"/>
      <c r="J17" s="25"/>
      <c r="K17" s="25"/>
      <c r="L17" s="25"/>
      <c r="M17" s="1"/>
      <c r="N17" s="1"/>
      <c r="O17" s="1"/>
      <c r="P17" s="1"/>
      <c r="Q17" s="1"/>
      <c r="R17" s="1"/>
      <c r="S17" s="1"/>
      <c r="T17" s="1"/>
      <c r="U17" s="1"/>
      <c r="V17" s="1"/>
      <c r="W17" s="101"/>
      <c r="X17" s="1"/>
      <c r="Y17" s="93"/>
      <c r="Z17" s="93"/>
      <c r="AA17" s="93"/>
      <c r="AB17" s="93"/>
      <c r="AC17" s="93"/>
      <c r="AD17" s="93"/>
    </row>
    <row r="18" spans="1:30" x14ac:dyDescent="0.25">
      <c r="A18" s="24"/>
      <c r="B18" s="101"/>
      <c r="C18" s="1"/>
      <c r="D18" s="101"/>
      <c r="E18" s="102"/>
      <c r="G18" s="1"/>
      <c r="H18" s="38"/>
      <c r="I18" s="1"/>
      <c r="J18" s="25"/>
      <c r="K18" s="25"/>
      <c r="L18" s="25"/>
      <c r="M18" s="1"/>
      <c r="N18" s="1"/>
      <c r="O18" s="1"/>
      <c r="P18" s="1"/>
      <c r="Q18" s="1"/>
      <c r="R18" s="1"/>
      <c r="S18" s="1"/>
      <c r="T18" s="1"/>
      <c r="U18" s="1"/>
      <c r="V18" s="1"/>
      <c r="W18" s="101"/>
      <c r="X18" s="1"/>
      <c r="Y18" s="93"/>
      <c r="Z18" s="93"/>
      <c r="AA18" s="93"/>
      <c r="AB18" s="93"/>
      <c r="AC18" s="93"/>
      <c r="AD18" s="93"/>
    </row>
    <row r="19" spans="1:30" x14ac:dyDescent="0.25">
      <c r="A19" s="24"/>
      <c r="B19" s="101"/>
      <c r="C19" s="1"/>
      <c r="D19" s="101"/>
      <c r="E19" s="102"/>
      <c r="G19" s="1"/>
      <c r="H19" s="38"/>
      <c r="I19" s="1"/>
      <c r="J19" s="25"/>
      <c r="K19" s="25"/>
      <c r="L19" s="25"/>
      <c r="M19" s="1"/>
      <c r="N19" s="1"/>
      <c r="O19" s="1"/>
      <c r="P19" s="1"/>
      <c r="Q19" s="1"/>
      <c r="R19" s="1"/>
      <c r="S19" s="1"/>
      <c r="T19" s="1"/>
      <c r="U19" s="1"/>
      <c r="V19" s="1"/>
      <c r="W19" s="101"/>
      <c r="X19" s="1"/>
      <c r="Y19" s="93"/>
      <c r="Z19" s="93"/>
      <c r="AA19" s="93"/>
      <c r="AB19" s="93"/>
      <c r="AC19" s="93"/>
      <c r="AD19" s="93"/>
    </row>
    <row r="20" spans="1:30" x14ac:dyDescent="0.25">
      <c r="A20" s="24"/>
      <c r="B20" s="101"/>
      <c r="C20" s="1"/>
      <c r="D20" s="101"/>
      <c r="E20" s="102"/>
      <c r="G20" s="1"/>
      <c r="H20" s="38"/>
      <c r="I20" s="1"/>
      <c r="J20" s="25"/>
      <c r="K20" s="25"/>
      <c r="L20" s="25"/>
      <c r="M20" s="1"/>
      <c r="N20" s="1"/>
      <c r="O20" s="1"/>
      <c r="P20" s="1"/>
      <c r="Q20" s="1"/>
      <c r="R20" s="1"/>
      <c r="S20" s="1"/>
      <c r="T20" s="1"/>
      <c r="U20" s="1"/>
      <c r="V20" s="1"/>
      <c r="W20" s="101"/>
      <c r="X20" s="1"/>
      <c r="Y20" s="93"/>
      <c r="Z20" s="93"/>
      <c r="AA20" s="93"/>
      <c r="AB20" s="93"/>
      <c r="AC20" s="93"/>
      <c r="AD20" s="93"/>
    </row>
    <row r="21" spans="1:30" x14ac:dyDescent="0.25">
      <c r="A21" s="24"/>
      <c r="B21" s="101"/>
      <c r="C21" s="1"/>
      <c r="D21" s="101"/>
      <c r="E21" s="102"/>
      <c r="G21" s="1"/>
      <c r="H21" s="38"/>
      <c r="I21" s="1"/>
      <c r="J21" s="25"/>
      <c r="K21" s="25"/>
      <c r="L21" s="25"/>
      <c r="M21" s="1"/>
      <c r="N21" s="1"/>
      <c r="O21" s="1"/>
      <c r="P21" s="1"/>
      <c r="Q21" s="1"/>
      <c r="R21" s="1"/>
      <c r="S21" s="1"/>
      <c r="T21" s="1"/>
      <c r="U21" s="1"/>
      <c r="V21" s="1"/>
      <c r="W21" s="101"/>
      <c r="X21" s="1"/>
      <c r="Y21" s="93"/>
      <c r="Z21" s="93"/>
      <c r="AA21" s="93"/>
      <c r="AB21" s="93"/>
      <c r="AC21" s="93"/>
      <c r="AD21" s="93"/>
    </row>
    <row r="22" spans="1:30" x14ac:dyDescent="0.25">
      <c r="A22" s="24"/>
      <c r="B22" s="101"/>
      <c r="C22" s="1"/>
      <c r="D22" s="101"/>
      <c r="E22" s="102"/>
      <c r="G22" s="1"/>
      <c r="H22" s="38"/>
      <c r="I22" s="1"/>
      <c r="J22" s="25"/>
      <c r="K22" s="25"/>
      <c r="L22" s="25"/>
      <c r="M22" s="1"/>
      <c r="N22" s="1"/>
      <c r="O22" s="1"/>
      <c r="P22" s="1"/>
      <c r="Q22" s="1"/>
      <c r="R22" s="1"/>
      <c r="S22" s="1"/>
      <c r="T22" s="1"/>
      <c r="U22" s="1"/>
      <c r="V22" s="1"/>
      <c r="W22" s="101"/>
      <c r="X22" s="1"/>
      <c r="Y22" s="93"/>
      <c r="Z22" s="93"/>
      <c r="AA22" s="93"/>
      <c r="AB22" s="93"/>
      <c r="AC22" s="93"/>
      <c r="AD22" s="93"/>
    </row>
    <row r="23" spans="1:30" x14ac:dyDescent="0.25">
      <c r="A23" s="24"/>
      <c r="B23" s="101"/>
      <c r="C23" s="1"/>
      <c r="D23" s="101"/>
      <c r="E23" s="102"/>
      <c r="G23" s="1"/>
      <c r="H23" s="38"/>
      <c r="I23" s="1"/>
      <c r="J23" s="25"/>
      <c r="K23" s="25"/>
      <c r="L23" s="25"/>
      <c r="M23" s="1"/>
      <c r="N23" s="1"/>
      <c r="O23" s="1"/>
      <c r="P23" s="1"/>
      <c r="Q23" s="1"/>
      <c r="R23" s="1"/>
      <c r="S23" s="1"/>
      <c r="T23" s="1"/>
      <c r="U23" s="1"/>
      <c r="V23" s="1"/>
      <c r="W23" s="101"/>
      <c r="X23" s="1"/>
      <c r="Y23" s="93"/>
      <c r="Z23" s="93"/>
      <c r="AA23" s="93"/>
      <c r="AB23" s="93"/>
      <c r="AC23" s="93"/>
      <c r="AD23" s="93"/>
    </row>
    <row r="24" spans="1:30" x14ac:dyDescent="0.25">
      <c r="A24" s="24"/>
      <c r="B24" s="101"/>
      <c r="C24" s="1"/>
      <c r="D24" s="101"/>
      <c r="E24" s="102"/>
      <c r="G24" s="1"/>
      <c r="H24" s="38"/>
      <c r="I24" s="1"/>
      <c r="J24" s="25"/>
      <c r="K24" s="25"/>
      <c r="L24" s="25"/>
      <c r="M24" s="1"/>
      <c r="N24" s="1"/>
      <c r="O24" s="1"/>
      <c r="P24" s="1"/>
      <c r="Q24" s="1"/>
      <c r="R24" s="1"/>
      <c r="S24" s="1"/>
      <c r="T24" s="1"/>
      <c r="U24" s="1"/>
      <c r="V24" s="1"/>
      <c r="W24" s="101"/>
      <c r="X24" s="1"/>
      <c r="Y24" s="93"/>
      <c r="Z24" s="93"/>
      <c r="AA24" s="93"/>
      <c r="AB24" s="93"/>
      <c r="AC24" s="93"/>
      <c r="AD24" s="93"/>
    </row>
    <row r="25" spans="1:30" x14ac:dyDescent="0.25">
      <c r="A25" s="24"/>
      <c r="B25" s="101"/>
      <c r="C25" s="1"/>
      <c r="D25" s="101"/>
      <c r="E25" s="102"/>
      <c r="G25" s="1"/>
      <c r="H25" s="38"/>
      <c r="I25" s="1"/>
      <c r="J25" s="25"/>
      <c r="K25" s="25"/>
      <c r="L25" s="25"/>
      <c r="M25" s="1"/>
      <c r="N25" s="1"/>
      <c r="O25" s="1"/>
      <c r="P25" s="1"/>
      <c r="Q25" s="1"/>
      <c r="R25" s="1"/>
      <c r="S25" s="1"/>
      <c r="T25" s="1"/>
      <c r="U25" s="1"/>
      <c r="V25" s="1"/>
      <c r="W25" s="101"/>
      <c r="X25" s="1"/>
      <c r="Y25" s="93"/>
      <c r="Z25" s="93"/>
      <c r="AA25" s="93"/>
      <c r="AB25" s="93"/>
      <c r="AC25" s="93"/>
      <c r="AD25" s="93"/>
    </row>
    <row r="26" spans="1:30" x14ac:dyDescent="0.25">
      <c r="A26" s="24"/>
      <c r="B26" s="101"/>
      <c r="C26" s="1"/>
      <c r="D26" s="101"/>
      <c r="E26" s="102"/>
      <c r="G26" s="1"/>
      <c r="H26" s="38"/>
      <c r="I26" s="1"/>
      <c r="J26" s="25"/>
      <c r="K26" s="25"/>
      <c r="L26" s="25"/>
      <c r="M26" s="1"/>
      <c r="N26" s="1"/>
      <c r="O26" s="1"/>
      <c r="P26" s="1"/>
      <c r="Q26" s="1"/>
      <c r="R26" s="1"/>
      <c r="S26" s="1"/>
      <c r="T26" s="1"/>
      <c r="U26" s="1"/>
      <c r="V26" s="1"/>
      <c r="W26" s="101"/>
      <c r="X26" s="1"/>
      <c r="Y26" s="93"/>
      <c r="Z26" s="93"/>
      <c r="AA26" s="93"/>
      <c r="AB26" s="93"/>
      <c r="AC26" s="93"/>
      <c r="AD26" s="93"/>
    </row>
    <row r="27" spans="1:30" x14ac:dyDescent="0.25">
      <c r="A27" s="24"/>
      <c r="B27" s="101"/>
      <c r="C27" s="1"/>
      <c r="D27" s="101"/>
      <c r="E27" s="102"/>
      <c r="G27" s="1"/>
      <c r="H27" s="38"/>
      <c r="I27" s="1"/>
      <c r="J27" s="25"/>
      <c r="K27" s="25"/>
      <c r="L27" s="25"/>
      <c r="M27" s="1"/>
      <c r="N27" s="1"/>
      <c r="O27" s="1"/>
      <c r="P27" s="1"/>
      <c r="Q27" s="1"/>
      <c r="R27" s="1"/>
      <c r="S27" s="1"/>
      <c r="T27" s="1"/>
      <c r="U27" s="1"/>
      <c r="V27" s="1"/>
      <c r="W27" s="101"/>
      <c r="X27" s="1"/>
      <c r="Y27" s="93"/>
      <c r="Z27" s="93"/>
      <c r="AA27" s="93"/>
      <c r="AB27" s="93"/>
      <c r="AC27" s="93"/>
      <c r="AD27" s="93"/>
    </row>
    <row r="28" spans="1:30" x14ac:dyDescent="0.25">
      <c r="A28" s="24"/>
      <c r="B28" s="101"/>
      <c r="C28" s="1"/>
      <c r="D28" s="101"/>
      <c r="E28" s="102"/>
      <c r="G28" s="1"/>
      <c r="H28" s="38"/>
      <c r="I28" s="1"/>
      <c r="J28" s="25"/>
      <c r="K28" s="25"/>
      <c r="L28" s="25"/>
      <c r="M28" s="1"/>
      <c r="N28" s="1"/>
      <c r="O28" s="1"/>
      <c r="P28" s="1"/>
      <c r="Q28" s="1"/>
      <c r="R28" s="1"/>
      <c r="S28" s="1"/>
      <c r="T28" s="1"/>
      <c r="U28" s="1"/>
      <c r="V28" s="1"/>
      <c r="W28" s="101"/>
      <c r="X28" s="1"/>
      <c r="Y28" s="93"/>
      <c r="Z28" s="93"/>
      <c r="AA28" s="93"/>
      <c r="AB28" s="93"/>
      <c r="AC28" s="93"/>
      <c r="AD28" s="93"/>
    </row>
    <row r="29" spans="1:30" x14ac:dyDescent="0.25">
      <c r="A29" s="24"/>
      <c r="B29" s="101"/>
      <c r="C29" s="1"/>
      <c r="D29" s="101"/>
      <c r="E29" s="102"/>
      <c r="G29" s="1"/>
      <c r="H29" s="38"/>
      <c r="I29" s="1"/>
      <c r="J29" s="25"/>
      <c r="K29" s="25"/>
      <c r="L29" s="25"/>
      <c r="M29" s="1"/>
      <c r="N29" s="1"/>
      <c r="O29" s="1"/>
      <c r="P29" s="1"/>
      <c r="Q29" s="1"/>
      <c r="R29" s="1"/>
      <c r="S29" s="1"/>
      <c r="T29" s="1"/>
      <c r="U29" s="1"/>
      <c r="V29" s="1"/>
      <c r="W29" s="101"/>
      <c r="X29" s="1"/>
      <c r="Y29" s="93"/>
      <c r="Z29" s="93"/>
      <c r="AA29" s="93"/>
      <c r="AB29" s="93"/>
      <c r="AC29" s="93"/>
      <c r="AD29" s="93"/>
    </row>
    <row r="30" spans="1:30" x14ac:dyDescent="0.25">
      <c r="A30" s="24"/>
      <c r="B30" s="101"/>
      <c r="C30" s="1"/>
      <c r="D30" s="101"/>
      <c r="E30" s="102"/>
      <c r="G30" s="1"/>
      <c r="H30" s="38"/>
      <c r="I30" s="1"/>
      <c r="J30" s="25"/>
      <c r="K30" s="25"/>
      <c r="L30" s="25"/>
      <c r="M30" s="1"/>
      <c r="N30" s="1"/>
      <c r="O30" s="1"/>
      <c r="P30" s="1"/>
      <c r="Q30" s="1"/>
      <c r="R30" s="1"/>
      <c r="S30" s="1"/>
      <c r="T30" s="1"/>
      <c r="U30" s="1"/>
      <c r="V30" s="1"/>
      <c r="W30" s="101"/>
      <c r="X30" s="1"/>
      <c r="Y30" s="93"/>
      <c r="Z30" s="93"/>
      <c r="AA30" s="93"/>
      <c r="AB30" s="93"/>
      <c r="AC30" s="93"/>
      <c r="AD30" s="93"/>
    </row>
    <row r="31" spans="1:30" x14ac:dyDescent="0.25">
      <c r="A31" s="24"/>
      <c r="B31" s="101"/>
      <c r="C31" s="1"/>
      <c r="D31" s="101"/>
      <c r="E31" s="102"/>
      <c r="G31" s="1"/>
      <c r="H31" s="38"/>
      <c r="I31" s="1"/>
      <c r="J31" s="25"/>
      <c r="K31" s="25"/>
      <c r="L31" s="25"/>
      <c r="M31" s="1"/>
      <c r="N31" s="1"/>
      <c r="O31" s="1"/>
      <c r="P31" s="1"/>
      <c r="Q31" s="1"/>
      <c r="R31" s="1"/>
      <c r="S31" s="1"/>
      <c r="T31" s="1"/>
      <c r="U31" s="1"/>
      <c r="V31" s="1"/>
      <c r="W31" s="101"/>
      <c r="X31" s="1"/>
      <c r="Y31" s="93"/>
      <c r="Z31" s="93"/>
      <c r="AA31" s="93"/>
      <c r="AB31" s="93"/>
      <c r="AC31" s="93"/>
      <c r="AD31" s="93"/>
    </row>
    <row r="32" spans="1:30" x14ac:dyDescent="0.25">
      <c r="A32" s="24"/>
      <c r="B32" s="101"/>
      <c r="C32" s="1"/>
      <c r="D32" s="101"/>
      <c r="E32" s="102"/>
      <c r="G32" s="1"/>
      <c r="H32" s="38"/>
      <c r="I32" s="1"/>
      <c r="J32" s="25"/>
      <c r="K32" s="25"/>
      <c r="L32" s="25"/>
      <c r="M32" s="1"/>
      <c r="N32" s="1"/>
      <c r="O32" s="1"/>
      <c r="P32" s="1"/>
      <c r="Q32" s="1"/>
      <c r="R32" s="1"/>
      <c r="S32" s="1"/>
      <c r="T32" s="1"/>
      <c r="U32" s="1"/>
      <c r="V32" s="1"/>
      <c r="W32" s="101"/>
      <c r="X32" s="1"/>
      <c r="Y32" s="93"/>
      <c r="Z32" s="93"/>
      <c r="AA32" s="93"/>
      <c r="AB32" s="93"/>
      <c r="AC32" s="93"/>
      <c r="AD32" s="93"/>
    </row>
    <row r="33" spans="1:30" x14ac:dyDescent="0.25">
      <c r="A33" s="24"/>
      <c r="B33" s="101"/>
      <c r="C33" s="1"/>
      <c r="D33" s="101"/>
      <c r="E33" s="102"/>
      <c r="G33" s="1"/>
      <c r="H33" s="38"/>
      <c r="I33" s="1"/>
      <c r="J33" s="25"/>
      <c r="K33" s="25"/>
      <c r="L33" s="25"/>
      <c r="M33" s="1"/>
      <c r="N33" s="1"/>
      <c r="O33" s="1"/>
      <c r="P33" s="1"/>
      <c r="Q33" s="1"/>
      <c r="R33" s="1"/>
      <c r="S33" s="1"/>
      <c r="T33" s="1"/>
      <c r="U33" s="1"/>
      <c r="V33" s="1"/>
      <c r="W33" s="101"/>
      <c r="X33" s="1"/>
      <c r="Y33" s="93"/>
      <c r="Z33" s="93"/>
      <c r="AA33" s="93"/>
      <c r="AB33" s="93"/>
      <c r="AC33" s="93"/>
      <c r="AD33" s="93"/>
    </row>
    <row r="34" spans="1:30" x14ac:dyDescent="0.25">
      <c r="A34" s="24"/>
      <c r="B34" s="101"/>
      <c r="C34" s="1"/>
      <c r="D34" s="101"/>
      <c r="E34" s="102"/>
      <c r="G34" s="1"/>
      <c r="H34" s="38"/>
      <c r="I34" s="1"/>
      <c r="J34" s="25"/>
      <c r="K34" s="25"/>
      <c r="L34" s="25"/>
      <c r="M34" s="1"/>
      <c r="N34" s="1"/>
      <c r="O34" s="1"/>
      <c r="P34" s="1"/>
      <c r="Q34" s="1"/>
      <c r="R34" s="1"/>
      <c r="S34" s="1"/>
      <c r="T34" s="1"/>
      <c r="U34" s="1"/>
      <c r="V34" s="1"/>
      <c r="W34" s="101"/>
      <c r="X34" s="1"/>
      <c r="Y34" s="93"/>
      <c r="Z34" s="93"/>
      <c r="AA34" s="93"/>
      <c r="AB34" s="93"/>
      <c r="AC34" s="93"/>
      <c r="AD34" s="9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2019-02-02T12:36:02Z</dcterms:modified>
</cp:coreProperties>
</file>