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5" i="5" l="1"/>
  <c r="AS11" i="5"/>
  <c r="AQ11" i="5"/>
  <c r="AR11" i="5" s="1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G11" i="5"/>
  <c r="G15" i="5" s="1"/>
  <c r="G17" i="5" s="1"/>
  <c r="F11" i="5"/>
  <c r="F15" i="5" s="1"/>
  <c r="E11" i="5"/>
  <c r="E15" i="5" s="1"/>
  <c r="E17" i="5" s="1"/>
  <c r="K16" i="5" l="1"/>
  <c r="K17" i="5" s="1"/>
  <c r="F16" i="5"/>
  <c r="H16" i="5"/>
  <c r="H17" i="5" s="1"/>
  <c r="M17" i="5" s="1"/>
  <c r="F17" i="5"/>
  <c r="J17" i="5"/>
  <c r="O17" i="5"/>
  <c r="O16" i="5"/>
  <c r="L17" i="5"/>
  <c r="L16" i="5"/>
  <c r="M16" i="5"/>
  <c r="AF11" i="5"/>
  <c r="J16" i="5" l="1"/>
  <c r="N17" i="5"/>
  <c r="N16" i="5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<sst xmlns="http://schemas.openxmlformats.org/spreadsheetml/2006/main" count="80" uniqueCount="34">
  <si>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</si>
  <si>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</si>
  <si>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</si>
  <si>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</si>
  <si>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</si>
  <si>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</si>
  <si>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</si>
  <si>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</si>
  <si>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</si>
  <si>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</si>
  <si>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</si>
  <si>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</si>
  <si>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</si>
  <si>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</si>
  <si>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</si>
  <si>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</si>
  <si>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</si>
  <si>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</si>
  <si>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</si>
  <si>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</si>
  <si>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</si>
  <si>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</si>
  <si>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</si>
  <si>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</si>
  <si>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</si>
  <si>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Niko Tegelberg</t>
  </si>
  <si>
    <t>2.</t>
  </si>
  <si>
    <t>JuNu</t>
  </si>
  <si>
    <t>4.</t>
  </si>
  <si>
    <t>3.</t>
  </si>
  <si>
    <t>7.</t>
  </si>
  <si>
    <t>8.</t>
  </si>
  <si>
    <t>28.5.1989   Juva</t>
  </si>
  <si>
    <t>JuPa = Juvan Pallo  (1950),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</si>
</sst>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8</v>
      </c>
      <c r="AB4" s="12">
        <v>0</v>
      </c>
      <c r="AC4" s="12">
        <v>1</v>
      </c>
      <c r="AD4" s="12">
        <v>2</v>
      </c>
      <c r="AE4" s="12">
        <v>11</v>
      </c>
      <c r="AF4" s="67">
        <v>0.55000000000000004</v>
      </c>
      <c r="AG4" s="68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27</v>
      </c>
      <c r="AA5" s="12">
        <v>17</v>
      </c>
      <c r="AB5" s="12">
        <v>1</v>
      </c>
      <c r="AC5" s="12">
        <v>2</v>
      </c>
      <c r="AD5" s="12">
        <v>21</v>
      </c>
      <c r="AE5" s="12">
        <v>56</v>
      </c>
      <c r="AF5" s="67">
        <v>0.65110000000000001</v>
      </c>
      <c r="AG5" s="68">
        <v>86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4</v>
      </c>
      <c r="AQ5" s="12">
        <v>13</v>
      </c>
      <c r="AR5" s="65">
        <v>0.76470000000000005</v>
      </c>
      <c r="AS5" s="69">
        <v>17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29</v>
      </c>
      <c r="Z6" s="1" t="s">
        <v>27</v>
      </c>
      <c r="AA6" s="12">
        <v>13</v>
      </c>
      <c r="AB6" s="12">
        <v>0</v>
      </c>
      <c r="AC6" s="12">
        <v>0</v>
      </c>
      <c r="AD6" s="12">
        <v>14</v>
      </c>
      <c r="AE6" s="12">
        <v>41</v>
      </c>
      <c r="AF6" s="67">
        <v>0.56159999999999999</v>
      </c>
      <c r="AG6" s="68">
        <v>73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9</v>
      </c>
      <c r="AR6" s="65">
        <v>0.75</v>
      </c>
      <c r="AS6" s="69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30</v>
      </c>
      <c r="Z7" s="1" t="s">
        <v>27</v>
      </c>
      <c r="AA7" s="12">
        <v>7</v>
      </c>
      <c r="AB7" s="12">
        <v>2</v>
      </c>
      <c r="AC7" s="12">
        <v>0</v>
      </c>
      <c r="AD7" s="12">
        <v>11</v>
      </c>
      <c r="AE7" s="12">
        <v>29</v>
      </c>
      <c r="AF7" s="67">
        <v>0.54710000000000003</v>
      </c>
      <c r="AG7" s="68">
        <v>53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31</v>
      </c>
      <c r="Z8" s="1" t="s">
        <v>27</v>
      </c>
      <c r="AA8" s="12">
        <v>16</v>
      </c>
      <c r="AB8" s="12">
        <v>0</v>
      </c>
      <c r="AC8" s="12">
        <v>7</v>
      </c>
      <c r="AD8" s="12">
        <v>17</v>
      </c>
      <c r="AE8" s="12">
        <v>58</v>
      </c>
      <c r="AF8" s="67">
        <v>0.61050000000000004</v>
      </c>
      <c r="AG8" s="68">
        <v>95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2016</v>
      </c>
      <c r="Y10" s="12" t="s">
        <v>30</v>
      </c>
      <c r="Z10" s="1" t="s">
        <v>27</v>
      </c>
      <c r="AA10" s="12">
        <v>13</v>
      </c>
      <c r="AB10" s="12">
        <v>0</v>
      </c>
      <c r="AC10" s="12">
        <v>1</v>
      </c>
      <c r="AD10" s="12">
        <v>18</v>
      </c>
      <c r="AE10" s="12">
        <v>45</v>
      </c>
      <c r="AF10" s="67">
        <v>0.65210000000000001</v>
      </c>
      <c r="AG10" s="68">
        <v>69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74</v>
      </c>
      <c r="AB11" s="36">
        <f>SUM(AB4:AB10)</f>
        <v>3</v>
      </c>
      <c r="AC11" s="36">
        <f>SUM(AC4:AC10)</f>
        <v>11</v>
      </c>
      <c r="AD11" s="36">
        <f>SUM(AD4:AD10)</f>
        <v>83</v>
      </c>
      <c r="AE11" s="36">
        <f>SUM(AE4:AE10)</f>
        <v>240</v>
      </c>
      <c r="AF11" s="37">
        <f>PRODUCT(AE11/AG11)</f>
        <v>0.60606060606060608</v>
      </c>
      <c r="AG11" s="21">
        <f>SUM(AG4:AG10)</f>
        <v>396</v>
      </c>
      <c r="AH11" s="18"/>
      <c r="AI11" s="29"/>
      <c r="AJ11" s="41"/>
      <c r="AK11" s="42"/>
      <c r="AL11" s="10"/>
      <c r="AM11" s="36">
        <f>SUM(AM4:AM10)</f>
        <v>5</v>
      </c>
      <c r="AN11" s="36">
        <f>SUM(AN4:AN10)</f>
        <v>0</v>
      </c>
      <c r="AO11" s="36">
        <f>SUM(AO4:AO10)</f>
        <v>0</v>
      </c>
      <c r="AP11" s="36">
        <f>SUM(AP4:AP10)</f>
        <v>5</v>
      </c>
      <c r="AQ11" s="36">
        <f>SUM(AQ4:AQ10)</f>
        <v>22</v>
      </c>
      <c r="AR11" s="37">
        <f>PRODUCT(AQ11/AS11)</f>
        <v>0.75862068965517238</v>
      </c>
      <c r="AS11" s="39">
        <f>SUM(AS4:AS10)</f>
        <v>29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33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79</v>
      </c>
      <c r="F16" s="47">
        <f>PRODUCT(AB11+AN11)</f>
        <v>3</v>
      </c>
      <c r="G16" s="47">
        <f>PRODUCT(AC11+AO11)</f>
        <v>11</v>
      </c>
      <c r="H16" s="47">
        <f>PRODUCT(AD11+AP11)</f>
        <v>88</v>
      </c>
      <c r="I16" s="47">
        <f>PRODUCT(AE11+AQ11)</f>
        <v>262</v>
      </c>
      <c r="J16" s="60">
        <f>PRODUCT(I16/K16)</f>
        <v>0.6164705882352941</v>
      </c>
      <c r="K16" s="10">
        <f>PRODUCT(AG11+AS11)</f>
        <v>425</v>
      </c>
      <c r="L16" s="53">
        <f>PRODUCT((F16+G16)/E16)</f>
        <v>0.17721518987341772</v>
      </c>
      <c r="M16" s="53">
        <f>PRODUCT(H16/E16)</f>
        <v>1.1139240506329113</v>
      </c>
      <c r="N16" s="53">
        <f>PRODUCT((F16+G16+H16)/E16)</f>
        <v>1.2911392405063291</v>
      </c>
      <c r="O16" s="53">
        <f>PRODUCT(I16/E16)</f>
        <v>3.3164556962025316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79</v>
      </c>
      <c r="F17" s="47">
        <f t="shared" ref="F17:I17" si="0">SUM(F14:F16)</f>
        <v>3</v>
      </c>
      <c r="G17" s="47">
        <f t="shared" si="0"/>
        <v>11</v>
      </c>
      <c r="H17" s="47">
        <f t="shared" si="0"/>
        <v>88</v>
      </c>
      <c r="I17" s="47">
        <f t="shared" si="0"/>
        <v>262</v>
      </c>
      <c r="J17" s="60">
        <f>PRODUCT(I17/K17)</f>
        <v>0.6164705882352941</v>
      </c>
      <c r="K17" s="16">
        <f>SUM(K14:K16)</f>
        <v>425</v>
      </c>
      <c r="L17" s="53">
        <f>PRODUCT((F17+G17)/E17)</f>
        <v>0.17721518987341772</v>
      </c>
      <c r="M17" s="53">
        <f>PRODUCT(H17/E17)</f>
        <v>1.1139240506329113</v>
      </c>
      <c r="N17" s="53">
        <f>PRODUCT((F17+G17+H17)/E17)</f>
        <v>1.2911392405063291</v>
      </c>
      <c r="O17" s="53">
        <f>PRODUCT(I17/E17)</f>
        <v>3.3164556962025316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2018-11-25T22:39:08Z</dcterms:modified>
</cp:coreProperties>
</file>