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G14" i="5" s="1"/>
  <c r="F8" i="5"/>
  <c r="E8" i="5"/>
  <c r="E12" i="5" s="1"/>
  <c r="E14" i="5" s="1"/>
  <c r="I14" i="5" l="1"/>
  <c r="O14" i="5" s="1"/>
  <c r="K13" i="5"/>
  <c r="K14" i="5" s="1"/>
  <c r="F13" i="5"/>
  <c r="L13" i="5" s="1"/>
  <c r="H13" i="5"/>
  <c r="J14" i="5"/>
  <c r="O13" i="5"/>
  <c r="J13" i="5"/>
  <c r="N13" i="5"/>
  <c r="M13" i="5"/>
  <c r="H14" i="5"/>
  <c r="M14" i="5" s="1"/>
  <c r="AF8" i="5"/>
  <c r="F14" i="5" l="1"/>
  <c r="L14" i="5" l="1"/>
  <c r="N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<sst xmlns="http://schemas.openxmlformats.org/spreadsheetml/2006/main" count="76" uniqueCount="33">
  <si>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</si>
  <si>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</si>
  <si>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</si>
  <si>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</si>
  <si>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</si>
  <si>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</si>
  <si>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</si>
  <si>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</si>
  <si>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</si>
  <si>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</si>
  <si>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</si>
  <si>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</si>
  <si>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</si>
  <si>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</si>
  <si>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</si>
  <si>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</si>
  <si>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</si>
  <si>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</si>
  <si>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</si>
  <si>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</si>
  <si>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</si>
  <si>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</si>
  <si>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</si>
  <si>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</si>
  <si>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</si>
  <si>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Jarkko Tastula</t>
  </si>
  <si>
    <t>11.</t>
  </si>
  <si>
    <t>9.</t>
  </si>
  <si>
    <t>APV</t>
  </si>
  <si>
    <t>2.</t>
  </si>
  <si>
    <t>JoJy</t>
  </si>
  <si>
    <t>2.3.1983   Alavus</t>
  </si>
  <si>
    <t>JoJy = Jokivarren Jytinä  (2004),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</si>
</sst>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30</v>
      </c>
      <c r="AA4" s="12">
        <v>20</v>
      </c>
      <c r="AB4" s="12">
        <v>0</v>
      </c>
      <c r="AC4" s="12">
        <v>1</v>
      </c>
      <c r="AD4" s="12">
        <v>13</v>
      </c>
      <c r="AE4" s="12">
        <v>84</v>
      </c>
      <c r="AF4" s="67">
        <v>0.61309999999999998</v>
      </c>
      <c r="AG4" s="68">
        <v>137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28</v>
      </c>
      <c r="AA5" s="12">
        <v>15</v>
      </c>
      <c r="AB5" s="12">
        <v>0</v>
      </c>
      <c r="AC5" s="12">
        <v>2</v>
      </c>
      <c r="AD5" s="12">
        <v>15</v>
      </c>
      <c r="AE5" s="12">
        <v>56</v>
      </c>
      <c r="AF5" s="67">
        <v>0.50449999999999995</v>
      </c>
      <c r="AG5" s="68">
        <v>111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28</v>
      </c>
      <c r="AA6" s="12">
        <v>13</v>
      </c>
      <c r="AB6" s="12">
        <v>0</v>
      </c>
      <c r="AC6" s="12">
        <v>0</v>
      </c>
      <c r="AD6" s="12">
        <v>9</v>
      </c>
      <c r="AE6" s="12">
        <v>31</v>
      </c>
      <c r="AF6" s="67">
        <v>0.59609999999999996</v>
      </c>
      <c r="AG6" s="68">
        <v>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28</v>
      </c>
      <c r="AA7" s="12">
        <v>5</v>
      </c>
      <c r="AB7" s="12">
        <v>0</v>
      </c>
      <c r="AC7" s="12">
        <v>0</v>
      </c>
      <c r="AD7" s="12">
        <v>6</v>
      </c>
      <c r="AE7" s="12">
        <v>10</v>
      </c>
      <c r="AF7" s="67">
        <v>0.52629999999999999</v>
      </c>
      <c r="AG7" s="68">
        <v>19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2</v>
      </c>
      <c r="AR7" s="65">
        <v>0.28570000000000001</v>
      </c>
      <c r="AS7" s="69"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53</v>
      </c>
      <c r="AB8" s="36">
        <f>SUM(AB4:AB7)</f>
        <v>0</v>
      </c>
      <c r="AC8" s="36">
        <f>SUM(AC4:AC7)</f>
        <v>3</v>
      </c>
      <c r="AD8" s="36">
        <f>SUM(AD4:AD7)</f>
        <v>43</v>
      </c>
      <c r="AE8" s="36">
        <f>SUM(AE4:AE7)</f>
        <v>181</v>
      </c>
      <c r="AF8" s="37">
        <f>PRODUCT(AE8/AG8)</f>
        <v>0.56739811912225702</v>
      </c>
      <c r="AG8" s="21">
        <f>SUM(AG4:AG7)</f>
        <v>319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0.2857142857142857</v>
      </c>
      <c r="AS8" s="39">
        <f>SUM(AS4:AS7)</f>
        <v>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54</v>
      </c>
      <c r="F13" s="47">
        <f>PRODUCT(AB8+AN8)</f>
        <v>0</v>
      </c>
      <c r="G13" s="47">
        <f>PRODUCT(AC8+AO8)</f>
        <v>3</v>
      </c>
      <c r="H13" s="47">
        <f>PRODUCT(AD8+AP8)</f>
        <v>43</v>
      </c>
      <c r="I13" s="47">
        <f>PRODUCT(AE8+AQ8)</f>
        <v>183</v>
      </c>
      <c r="J13" s="60">
        <f>PRODUCT(I13/K13)</f>
        <v>0.56134969325153372</v>
      </c>
      <c r="K13" s="10">
        <f>PRODUCT(AG8+AS8)</f>
        <v>326</v>
      </c>
      <c r="L13" s="53">
        <f>PRODUCT((F13+G13)/E13)</f>
        <v>5.5555555555555552E-2</v>
      </c>
      <c r="M13" s="53">
        <f>PRODUCT(H13/E13)</f>
        <v>0.79629629629629628</v>
      </c>
      <c r="N13" s="53">
        <f>PRODUCT((F13+G13+H13)/E13)</f>
        <v>0.85185185185185186</v>
      </c>
      <c r="O13" s="53">
        <f>PRODUCT(I13/E13)</f>
        <v>3.3888888888888888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54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43</v>
      </c>
      <c r="I14" s="47">
        <f t="shared" si="0"/>
        <v>183</v>
      </c>
      <c r="J14" s="60">
        <f>PRODUCT(I14/K14)</f>
        <v>0.56134969325153372</v>
      </c>
      <c r="K14" s="16">
        <f>SUM(K11:K13)</f>
        <v>326</v>
      </c>
      <c r="L14" s="53">
        <f>PRODUCT((F14+G14)/E14)</f>
        <v>5.5555555555555552E-2</v>
      </c>
      <c r="M14" s="53">
        <f>PRODUCT(H14/E14)</f>
        <v>0.79629629629629628</v>
      </c>
      <c r="N14" s="53">
        <f>PRODUCT((F14+G14+H14)/E14)</f>
        <v>0.85185185185185186</v>
      </c>
      <c r="O14" s="53">
        <f>PRODUCT(I14/E14)</f>
        <v>3.3888888888888888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2018-11-25T22:06:21Z</dcterms:modified>
</cp:coreProperties>
</file>