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L11" i="1" l="1"/>
  <c r="K11" i="1"/>
  <c r="O4" i="1"/>
  <c r="AE5" i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G12" i="1" s="1"/>
  <c r="F5" i="1"/>
  <c r="F9" i="1" s="1"/>
  <c r="E5" i="1"/>
  <c r="E9" i="1" s="1"/>
  <c r="E12" i="1" s="1"/>
  <c r="L12" i="1" s="1"/>
  <c r="H12" i="1"/>
  <c r="F12" i="1" l="1"/>
  <c r="K12" i="1" s="1"/>
  <c r="K9" i="1"/>
  <c r="L9" i="1"/>
  <c r="D6" i="1"/>
</calcChain>
</file>

<file path=xl/sharedStrings.xml><?xml version="1.0" encoding="utf-8"?>
<sst xmlns="http://schemas.openxmlformats.org/spreadsheetml/2006/main" count="71" uniqueCount="49">
  <si>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</si>
  <si>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</si>
  <si>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</si>
  <si>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</si>
  <si>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</si>
  <si>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</si>
  <si>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</si>
  <si>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</si>
  <si>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</si>
  <si>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</si>
  <si>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</si>
  <si>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</si>
  <si>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</si>
  <si>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</si>
  <si>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</si>
  <si>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</si>
  <si>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</si>
  <si>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</si>
  <si>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</si>
  <si>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</si>
  <si>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</si>
  <si>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</si>
  <si>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</si>
  <si>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</si>
  <si>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</si>
  <si>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</si>
  <si>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</si>
  <si>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</si>
  <si>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</si>
  <si>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</si>
  <si>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</si>
  <si>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</si>
  <si>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</si>
  <si>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Tuula Tanninen</t>
  </si>
  <si>
    <t>9.-10.</t>
  </si>
  <si>
    <t>putoamissarja, karsinta</t>
  </si>
  <si>
    <t>URA SM-SARJASSA</t>
  </si>
  <si>
    <t>MESTARUUSSARJA</t>
  </si>
  <si>
    <t>IlU</t>
  </si>
  <si>
    <t>IlU = Ilomantsin Urheilijat  (1939)</t>
  </si>
  <si>
    <t>ENSIMMÄISET</t>
  </si>
  <si>
    <t>Ottelu</t>
  </si>
  <si>
    <t>1.  ottelu</t>
  </si>
  <si>
    <t>Lyöty juoksu</t>
  </si>
  <si>
    <t>Tuotu juoksu</t>
  </si>
  <si>
    <t>Kunnari</t>
  </si>
  <si>
    <t>18.05. 1980  HalTo - IlU  5-9</t>
  </si>
  <si>
    <t>9.  ottelu</t>
  </si>
  <si>
    <t>10.07. 1980  IlU - Kiri  6-8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</si>
</sst>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4.5703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1980</v>
      </c>
      <c r="C4" s="27" t="s">
        <v>34</v>
      </c>
      <c r="D4" s="29" t="s">
        <v>38</v>
      </c>
      <c r="E4" s="62">
        <v>10</v>
      </c>
      <c r="F4" s="27">
        <v>1</v>
      </c>
      <c r="G4" s="27">
        <v>2</v>
      </c>
      <c r="H4" s="27">
        <v>7</v>
      </c>
      <c r="I4" s="63"/>
      <c r="J4" s="63"/>
      <c r="K4" s="63"/>
      <c r="L4" s="63"/>
      <c r="M4" s="63"/>
      <c r="N4" s="63"/>
      <c r="O4" s="37" t="e">
        <f>PRODUCT(I4/N4)</f>
        <v>#DIV/0!</v>
      </c>
      <c r="P4" s="27"/>
      <c r="Q4" s="27"/>
      <c r="R4" s="27"/>
      <c r="S4" s="27"/>
      <c r="T4" s="27"/>
      <c r="U4" s="28">
        <v>5</v>
      </c>
      <c r="V4" s="28">
        <v>0</v>
      </c>
      <c r="W4" s="28">
        <v>2</v>
      </c>
      <c r="X4" s="28">
        <v>2</v>
      </c>
      <c r="Y4" s="28"/>
      <c r="Z4" s="27"/>
      <c r="AA4" s="27"/>
      <c r="AB4" s="27"/>
      <c r="AC4" s="27"/>
      <c r="AD4" s="27"/>
      <c r="AE4" s="27"/>
      <c r="AF4" s="64" t="s">
        <v>35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10</v>
      </c>
      <c r="F5" s="19">
        <f>SUM(F4:F4)</f>
        <v>1</v>
      </c>
      <c r="G5" s="19">
        <f>SUM(G4:G4)</f>
        <v>2</v>
      </c>
      <c r="H5" s="19">
        <f>SUM(H4:H4)</f>
        <v>7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5</v>
      </c>
      <c r="V5" s="19">
        <f>SUM(V4:V4)</f>
        <v>0</v>
      </c>
      <c r="W5" s="19">
        <f>SUM(W4:W4)</f>
        <v>2</v>
      </c>
      <c r="X5" s="19">
        <f>SUM(X4:X4)</f>
        <v>2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20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36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40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10</v>
      </c>
      <c r="F9" s="27">
        <f>PRODUCT(F5)</f>
        <v>1</v>
      </c>
      <c r="G9" s="27">
        <f>PRODUCT(G5)</f>
        <v>2</v>
      </c>
      <c r="H9" s="27">
        <f>PRODUCT(H5)</f>
        <v>7</v>
      </c>
      <c r="I9" s="27"/>
      <c r="J9" s="1"/>
      <c r="K9" s="43">
        <f>PRODUCT((F9+G9)/E9)</f>
        <v>0.3</v>
      </c>
      <c r="L9" s="43">
        <f>PRODUCT(H9/E9)</f>
        <v>0.7</v>
      </c>
      <c r="M9" s="43"/>
      <c r="N9" s="30"/>
      <c r="O9" s="25"/>
      <c r="P9" s="67" t="s">
        <v>41</v>
      </c>
      <c r="Q9" s="68"/>
      <c r="R9" s="68"/>
      <c r="S9" s="72" t="s">
        <v>46</v>
      </c>
      <c r="T9" s="72"/>
      <c r="U9" s="72"/>
      <c r="V9" s="72"/>
      <c r="W9" s="72"/>
      <c r="X9" s="72"/>
      <c r="Y9" s="72"/>
      <c r="Z9" s="72"/>
      <c r="AA9" s="72"/>
      <c r="AB9" s="72"/>
      <c r="AC9" s="72"/>
      <c r="AD9" s="73" t="s">
        <v>42</v>
      </c>
      <c r="AE9" s="72"/>
      <c r="AF9" s="69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0" t="s">
        <v>43</v>
      </c>
      <c r="Q10" s="71"/>
      <c r="R10" s="71"/>
      <c r="S10" s="72" t="s">
        <v>46</v>
      </c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3" t="s">
        <v>42</v>
      </c>
      <c r="AE10" s="72"/>
      <c r="AF10" s="7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>
        <v>5</v>
      </c>
      <c r="F11" s="28">
        <v>0</v>
      </c>
      <c r="G11" s="28">
        <v>2</v>
      </c>
      <c r="H11" s="28">
        <v>2</v>
      </c>
      <c r="I11" s="28"/>
      <c r="J11" s="1"/>
      <c r="K11" s="50">
        <f>PRODUCT((F11+G11)/E11)</f>
        <v>0.4</v>
      </c>
      <c r="L11" s="50">
        <f>PRODUCT(H11/E11)</f>
        <v>0.4</v>
      </c>
      <c r="M11" s="50"/>
      <c r="N11" s="51"/>
      <c r="O11" s="25"/>
      <c r="P11" s="70" t="s">
        <v>44</v>
      </c>
      <c r="Q11" s="71"/>
      <c r="R11" s="71"/>
      <c r="S11" s="72" t="s">
        <v>46</v>
      </c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 t="s">
        <v>42</v>
      </c>
      <c r="AE11" s="72"/>
      <c r="AF11" s="7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15</v>
      </c>
      <c r="F12" s="19">
        <f>SUM(F9:F11)</f>
        <v>1</v>
      </c>
      <c r="G12" s="19">
        <f>SUM(G9:G11)</f>
        <v>4</v>
      </c>
      <c r="H12" s="19">
        <f>SUM(H9:H11)</f>
        <v>9</v>
      </c>
      <c r="I12" s="19"/>
      <c r="J12" s="1"/>
      <c r="K12" s="55">
        <f>PRODUCT((F12+G12)/E12)</f>
        <v>0.33333333333333331</v>
      </c>
      <c r="L12" s="55">
        <f>PRODUCT(H12/E12)</f>
        <v>0.6</v>
      </c>
      <c r="M12" s="55"/>
      <c r="N12" s="31"/>
      <c r="O12" s="25"/>
      <c r="P12" s="75" t="s">
        <v>45</v>
      </c>
      <c r="Q12" s="76"/>
      <c r="R12" s="76"/>
      <c r="S12" s="77" t="s">
        <v>48</v>
      </c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8" t="s">
        <v>47</v>
      </c>
      <c r="AE12" s="77"/>
      <c r="AF12" s="79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39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  <c r="AH42" s="57"/>
      <c r="AI42" s="57"/>
      <c r="AJ42" s="57"/>
      <c r="AK42" s="57"/>
      <c r="AL42" s="57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  <c r="AH43" s="57"/>
      <c r="AI43" s="57"/>
      <c r="AJ43" s="57"/>
      <c r="AK43" s="57"/>
      <c r="AL43" s="57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</row>
    <row r="47" spans="1:38" ht="15" customHeight="1" x14ac:dyDescent="0.25">
      <c r="A47" s="58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9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9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7:32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7:32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7:32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7:32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7:32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7:32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7:32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7:32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7:32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7:32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7:32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7:32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7:32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7:32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7:32" ht="15" customHeight="1" x14ac:dyDescent="0.25"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7:32" ht="15" customHeight="1" x14ac:dyDescent="0.25"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7:32" ht="15" customHeight="1" x14ac:dyDescent="0.25"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7:32" ht="15" customHeight="1" x14ac:dyDescent="0.25"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7:32" ht="15" customHeight="1" x14ac:dyDescent="0.25"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7:32" ht="15" customHeight="1" x14ac:dyDescent="0.25"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7:32" ht="15" customHeight="1" x14ac:dyDescent="0.25"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7:32" ht="15" customHeight="1" x14ac:dyDescent="0.25"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7:32" ht="15" customHeight="1" x14ac:dyDescent="0.25"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7:32" ht="15" customHeight="1" x14ac:dyDescent="0.25"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7:32" ht="15" customHeight="1" x14ac:dyDescent="0.25"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7:32" ht="15" customHeight="1" x14ac:dyDescent="0.25"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2019-02-02T12:46:17Z</dcterms:modified>
</cp:coreProperties>
</file>