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1" l="1"/>
  <c r="O5" i="1"/>
  <c r="M5" i="1"/>
  <c r="M10" i="1" s="1"/>
  <c r="O4" i="1"/>
  <c r="O10" i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S10" i="1"/>
  <c r="H15" i="1"/>
  <c r="R10" i="1"/>
  <c r="G15" i="1"/>
  <c r="Q10" i="1"/>
  <c r="F15" i="1"/>
  <c r="P10" i="1"/>
  <c r="E15" i="1" s="1"/>
  <c r="L15" i="1" s="1"/>
  <c r="L10" i="1"/>
  <c r="K10" i="1"/>
  <c r="J10" i="1"/>
  <c r="I10" i="1"/>
  <c r="I14" i="1"/>
  <c r="I17" i="1" s="1"/>
  <c r="H10" i="1"/>
  <c r="H14" i="1"/>
  <c r="G10" i="1"/>
  <c r="G14" i="1"/>
  <c r="G17" i="1" s="1"/>
  <c r="F10" i="1"/>
  <c r="F14" i="1" s="1"/>
  <c r="E10" i="1"/>
  <c r="E14" i="1" s="1"/>
  <c r="H17" i="1"/>
  <c r="N15" i="1"/>
  <c r="F17" i="1" l="1"/>
  <c r="K14" i="1"/>
  <c r="M14" i="1"/>
  <c r="E17" i="1"/>
  <c r="L17" i="1" s="1"/>
  <c r="L14" i="1"/>
  <c r="M17" i="1"/>
  <c r="N17" i="1"/>
  <c r="K15" i="1"/>
  <c r="M15" i="1"/>
  <c r="N10" i="1"/>
  <c r="N14" i="1" s="1"/>
  <c r="D11" i="1"/>
  <c r="K17" i="1" l="1"/>
</calcChain>
</file>

<file path=xl/sharedStrings.xml><?xml version="1.0" encoding="utf-8"?>
<sst xmlns="http://schemas.openxmlformats.org/spreadsheetml/2006/main" count="130" uniqueCount="95">
  <si>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</si>
  <si>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</si>
  <si>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</si>
  <si>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</si>
  <si>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</si>
  <si>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</si>
  <si>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</si>
  <si>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</si>
  <si>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</si>
  <si>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</si>
  <si>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</si>
  <si>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</si>
  <si>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</si>
  <si>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</si>
  <si>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</si>
  <si>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</si>
  <si>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</si>
  <si>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</si>
  <si>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</si>
  <si>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</si>
  <si>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</si>
  <si>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</si>
  <si>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</si>
  <si>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</si>
  <si>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</si>
  <si>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</si>
  <si>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</si>
  <si>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</si>
  <si>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</si>
  <si>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</si>
  <si>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</si>
  <si>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</si>
  <si>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</si>
  <si>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</si>
  <si>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</si>
  <si>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Kirittäret = Jyväskylän Etukenttä Oy  (1998)</t>
  </si>
  <si>
    <t>Saija Tamminen</t>
  </si>
  <si>
    <t>5.</t>
  </si>
  <si>
    <t>Kirittäret</t>
  </si>
  <si>
    <t>8.</t>
  </si>
  <si>
    <t>play off</t>
  </si>
  <si>
    <t>2.</t>
  </si>
  <si>
    <t>1.2.1983</t>
  </si>
  <si>
    <t>Lohi</t>
  </si>
  <si>
    <t>ykköspesis</t>
  </si>
  <si>
    <t>Lohi = Jyväskylän Lohi  (1924)</t>
  </si>
  <si>
    <t>ENSIMMÄISET</t>
  </si>
  <si>
    <t>Ottelu</t>
  </si>
  <si>
    <t>1.  ottelu</t>
  </si>
  <si>
    <t>Lyöty juoksu</t>
  </si>
  <si>
    <t>Tuotu juoksu</t>
  </si>
  <si>
    <t>Kunnari</t>
  </si>
  <si>
    <t>16.06. 1999  Kirittäret - Lippo  0-2  (8-9, 4-7)</t>
  </si>
  <si>
    <t xml:space="preserve">  16 v   4 kk 15 pv</t>
  </si>
  <si>
    <t>6.  ottelu</t>
  </si>
  <si>
    <t>7.  ottelu</t>
  </si>
  <si>
    <t>13.05. 2000  Kriittäret - PattU  1-0  (4-4, 4-2)</t>
  </si>
  <si>
    <t xml:space="preserve">  17 v   3 kk 12 pv</t>
  </si>
  <si>
    <t>17.05. 2000  KPK - Kirittäret  0-1  (6-6, 4-9)</t>
  </si>
  <si>
    <t xml:space="preserve">  17 v   3 kk 16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</si>
  <si>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</si>
  <si>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</si>
  <si>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</si>
  <si>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</si>
  <si>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</si>
  <si>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</si>
  <si>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</si>
  <si>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</si>
  <si>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</si>
  <si>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</si>
  <si>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</si>
  <si>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</si>
  <si>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</si>
  <si>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</si>
  <si>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</si>
  <si>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>Itä</t>
  </si>
  <si>
    <t>Kiri</t>
  </si>
  <si>
    <t>jok</t>
  </si>
  <si>
    <t>Ari Pennanen</t>
  </si>
  <si>
    <t>1380</t>
  </si>
  <si>
    <t>15.07. 2001  Hamina</t>
  </si>
  <si>
    <t>2v</t>
  </si>
  <si>
    <t>Jaana Puranen</t>
  </si>
  <si>
    <t>2612</t>
  </si>
  <si>
    <t xml:space="preserve">  0-2  (2-7, 1-15)</t>
  </si>
  <si>
    <t>0/3</t>
  </si>
  <si>
    <t>0/2</t>
  </si>
  <si>
    <t>0/1</t>
  </si>
  <si>
    <t xml:space="preserve">  2-0  (5-4, 4-2)</t>
  </si>
  <si>
    <t>5/8</t>
  </si>
  <si>
    <t>1/1</t>
  </si>
  <si>
    <t>3/4</t>
  </si>
  <si>
    <t>1/3</t>
  </si>
  <si>
    <t>5/11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</si>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</sst>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8" borderId="12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8" borderId="1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1999</v>
      </c>
      <c r="C4" s="27" t="s">
        <v>37</v>
      </c>
      <c r="D4" s="29" t="s">
        <v>38</v>
      </c>
      <c r="E4" s="58">
        <v>5</v>
      </c>
      <c r="F4" s="27">
        <v>0</v>
      </c>
      <c r="G4" s="59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30">
        <v>0.2</v>
      </c>
      <c r="O4" s="37">
        <f>PRODUCT(I4/N4)</f>
        <v>5</v>
      </c>
      <c r="P4" s="27"/>
      <c r="Q4" s="27"/>
      <c r="R4" s="59"/>
      <c r="S4" s="59"/>
      <c r="T4" s="33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2000</v>
      </c>
      <c r="C5" s="27" t="s">
        <v>39</v>
      </c>
      <c r="D5" s="29" t="s">
        <v>38</v>
      </c>
      <c r="E5" s="58">
        <v>18</v>
      </c>
      <c r="F5" s="27">
        <v>0</v>
      </c>
      <c r="G5" s="59">
        <v>4</v>
      </c>
      <c r="H5" s="27">
        <v>2</v>
      </c>
      <c r="I5" s="27">
        <v>20</v>
      </c>
      <c r="J5" s="27">
        <v>11</v>
      </c>
      <c r="K5" s="27">
        <v>1</v>
      </c>
      <c r="L5" s="27">
        <v>4</v>
      </c>
      <c r="M5" s="27">
        <f>PRODUCT(F5+G5)</f>
        <v>4</v>
      </c>
      <c r="N5" s="30">
        <v>0.313</v>
      </c>
      <c r="O5" s="37">
        <f>PRODUCT(I5/N5)</f>
        <v>63.897763578274763</v>
      </c>
      <c r="P5" s="27">
        <v>4</v>
      </c>
      <c r="Q5" s="27">
        <v>0</v>
      </c>
      <c r="R5" s="59">
        <v>0</v>
      </c>
      <c r="S5" s="59">
        <v>0</v>
      </c>
      <c r="T5" s="33">
        <v>2</v>
      </c>
      <c r="U5" s="60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2001</v>
      </c>
      <c r="C6" s="27" t="s">
        <v>41</v>
      </c>
      <c r="D6" s="29" t="s">
        <v>38</v>
      </c>
      <c r="E6" s="58">
        <v>1</v>
      </c>
      <c r="F6" s="27">
        <v>0</v>
      </c>
      <c r="G6" s="59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f>PRODUCT(F6+G6)</f>
        <v>0</v>
      </c>
      <c r="N6" s="30">
        <v>0</v>
      </c>
      <c r="O6" s="37">
        <v>2</v>
      </c>
      <c r="P6" s="27">
        <v>2</v>
      </c>
      <c r="Q6" s="27">
        <v>0</v>
      </c>
      <c r="R6" s="59">
        <v>0</v>
      </c>
      <c r="S6" s="59">
        <v>0</v>
      </c>
      <c r="T6" s="33">
        <v>0</v>
      </c>
      <c r="U6" s="60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4" t="s">
        <v>40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2002</v>
      </c>
      <c r="C7" s="33"/>
      <c r="D7" s="29"/>
      <c r="E7" s="58"/>
      <c r="F7" s="27"/>
      <c r="G7" s="59"/>
      <c r="H7" s="27"/>
      <c r="I7" s="27"/>
      <c r="J7" s="27"/>
      <c r="K7" s="27"/>
      <c r="L7" s="27"/>
      <c r="M7" s="27"/>
      <c r="N7" s="30"/>
      <c r="O7" s="37"/>
      <c r="P7" s="27"/>
      <c r="Q7" s="27"/>
      <c r="R7" s="59"/>
      <c r="S7" s="59"/>
      <c r="T7" s="33"/>
      <c r="U7" s="60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2003</v>
      </c>
      <c r="C8" s="33"/>
      <c r="D8" s="29"/>
      <c r="E8" s="58"/>
      <c r="F8" s="27"/>
      <c r="G8" s="59"/>
      <c r="H8" s="27"/>
      <c r="I8" s="27"/>
      <c r="J8" s="27"/>
      <c r="K8" s="27"/>
      <c r="L8" s="27"/>
      <c r="M8" s="27"/>
      <c r="N8" s="30"/>
      <c r="O8" s="37"/>
      <c r="P8" s="27"/>
      <c r="Q8" s="27"/>
      <c r="R8" s="59"/>
      <c r="S8" s="59"/>
      <c r="T8" s="33"/>
      <c r="U8" s="60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1">
        <v>2004</v>
      </c>
      <c r="C9" s="62"/>
      <c r="D9" s="63" t="s">
        <v>43</v>
      </c>
      <c r="E9" s="64"/>
      <c r="F9" s="65" t="s">
        <v>44</v>
      </c>
      <c r="G9" s="62"/>
      <c r="H9" s="66"/>
      <c r="I9" s="61"/>
      <c r="J9" s="61"/>
      <c r="K9" s="61"/>
      <c r="L9" s="61"/>
      <c r="M9" s="61"/>
      <c r="N9" s="67"/>
      <c r="O9" s="37"/>
      <c r="P9" s="27"/>
      <c r="Q9" s="27"/>
      <c r="R9" s="59"/>
      <c r="S9" s="59"/>
      <c r="T9" s="33"/>
      <c r="U9" s="60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SUM(E4:E6)</f>
        <v>24</v>
      </c>
      <c r="F10" s="19">
        <f t="shared" si="0"/>
        <v>0</v>
      </c>
      <c r="G10" s="19">
        <f t="shared" si="0"/>
        <v>4</v>
      </c>
      <c r="H10" s="19">
        <f t="shared" si="0"/>
        <v>2</v>
      </c>
      <c r="I10" s="19">
        <f t="shared" si="0"/>
        <v>21</v>
      </c>
      <c r="J10" s="19">
        <f t="shared" si="0"/>
        <v>12</v>
      </c>
      <c r="K10" s="19">
        <f t="shared" si="0"/>
        <v>1</v>
      </c>
      <c r="L10" s="19">
        <f t="shared" si="0"/>
        <v>4</v>
      </c>
      <c r="M10" s="19">
        <f t="shared" si="0"/>
        <v>4</v>
      </c>
      <c r="N10" s="31">
        <f>PRODUCT(I10/O10)</f>
        <v>0.29620116263350005</v>
      </c>
      <c r="O10" s="32">
        <f t="shared" ref="O10:AE10" si="1">SUM(O4:O6)</f>
        <v>70.897763578274763</v>
      </c>
      <c r="P10" s="19">
        <f t="shared" si="1"/>
        <v>6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2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1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SUM(F10:H10)+((I10-F10-G10)/3)+(E10/3)+(Z10*25)+(AA10*25)+(AB10*10)+(AC10*25)+(AD10*20)+(AE10*15)-20</f>
        <v>19.666666666666671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46</v>
      </c>
      <c r="Q13" s="13"/>
      <c r="R13" s="13"/>
      <c r="S13" s="13"/>
      <c r="T13" s="68"/>
      <c r="U13" s="68"/>
      <c r="V13" s="68"/>
      <c r="W13" s="68"/>
      <c r="X13" s="68"/>
      <c r="Y13" s="13"/>
      <c r="Z13" s="13"/>
      <c r="AA13" s="13"/>
      <c r="AB13" s="13"/>
      <c r="AC13" s="13"/>
      <c r="AD13" s="13"/>
      <c r="AE13" s="13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24</v>
      </c>
      <c r="F14" s="27">
        <f>PRODUCT(F10)</f>
        <v>0</v>
      </c>
      <c r="G14" s="27">
        <f>PRODUCT(G10)</f>
        <v>4</v>
      </c>
      <c r="H14" s="27">
        <f>PRODUCT(H10)</f>
        <v>2</v>
      </c>
      <c r="I14" s="27">
        <f>PRODUCT(I10)</f>
        <v>21</v>
      </c>
      <c r="J14" s="1"/>
      <c r="K14" s="43">
        <f>PRODUCT((F14+G14)/E14)</f>
        <v>0.16666666666666666</v>
      </c>
      <c r="L14" s="43">
        <f>PRODUCT(H14/E14)</f>
        <v>8.3333333333333329E-2</v>
      </c>
      <c r="M14" s="43">
        <f>PRODUCT(I14/E14)</f>
        <v>0.875</v>
      </c>
      <c r="N14" s="30">
        <f>PRODUCT(N10)</f>
        <v>0.29620116263350005</v>
      </c>
      <c r="O14" s="25">
        <f>PRODUCT(O10)</f>
        <v>70.897763578274763</v>
      </c>
      <c r="P14" s="69" t="s">
        <v>47</v>
      </c>
      <c r="Q14" s="70"/>
      <c r="R14" s="70"/>
      <c r="S14" s="71" t="s">
        <v>52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48</v>
      </c>
      <c r="AE14" s="71"/>
      <c r="AF14" s="73" t="s">
        <v>53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>
        <f>PRODUCT(P10)</f>
        <v>6</v>
      </c>
      <c r="F15" s="27">
        <f>PRODUCT(Q10)</f>
        <v>0</v>
      </c>
      <c r="G15" s="27">
        <f>PRODUCT(R10)</f>
        <v>0</v>
      </c>
      <c r="H15" s="27">
        <f>PRODUCT(S10)</f>
        <v>0</v>
      </c>
      <c r="I15" s="27">
        <f>PRODUCT(T10)</f>
        <v>2</v>
      </c>
      <c r="J15" s="1"/>
      <c r="K15" s="43">
        <f>PRODUCT((F15+G15)/E15)</f>
        <v>0</v>
      </c>
      <c r="L15" s="43">
        <f>PRODUCT(H15/E15)</f>
        <v>0</v>
      </c>
      <c r="M15" s="43">
        <f>PRODUCT(I15/E15)</f>
        <v>0.33333333333333331</v>
      </c>
      <c r="N15" s="30">
        <f>PRODUCT(I15/O15)</f>
        <v>0.5</v>
      </c>
      <c r="O15" s="25">
        <v>4</v>
      </c>
      <c r="P15" s="74" t="s">
        <v>49</v>
      </c>
      <c r="Q15" s="75"/>
      <c r="R15" s="75"/>
      <c r="S15" s="76" t="s">
        <v>58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55</v>
      </c>
      <c r="AE15" s="76"/>
      <c r="AF15" s="78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4" t="s">
        <v>50</v>
      </c>
      <c r="Q16" s="75"/>
      <c r="R16" s="75"/>
      <c r="S16" s="76" t="s">
        <v>56</v>
      </c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54</v>
      </c>
      <c r="AE16" s="76"/>
      <c r="AF16" s="78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30</v>
      </c>
      <c r="F17" s="19">
        <f>SUM(F14:F16)</f>
        <v>0</v>
      </c>
      <c r="G17" s="19">
        <f>SUM(G14:G16)</f>
        <v>4</v>
      </c>
      <c r="H17" s="19">
        <f>SUM(H14:H16)</f>
        <v>2</v>
      </c>
      <c r="I17" s="19">
        <f>SUM(I14:I16)</f>
        <v>23</v>
      </c>
      <c r="J17" s="1"/>
      <c r="K17" s="55">
        <f>PRODUCT((F17+G17)/E17)</f>
        <v>0.13333333333333333</v>
      </c>
      <c r="L17" s="55">
        <f>PRODUCT(H17/E17)</f>
        <v>6.6666666666666666E-2</v>
      </c>
      <c r="M17" s="55">
        <f>PRODUCT(I17/E17)</f>
        <v>0.76666666666666672</v>
      </c>
      <c r="N17" s="31">
        <f>PRODUCT(I17/O17)</f>
        <v>0.30708527065648594</v>
      </c>
      <c r="O17" s="25">
        <f>SUM(O14:O16)</f>
        <v>74.897763578274763</v>
      </c>
      <c r="P17" s="79" t="s">
        <v>51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  <c r="AE17" s="81"/>
      <c r="AF17" s="83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37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85" t="s">
        <v>60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4"/>
      <c r="R1" s="134"/>
      <c r="S1" s="134"/>
      <c r="T1" s="134"/>
      <c r="U1" s="134"/>
      <c r="V1" s="86"/>
      <c r="W1" s="87"/>
      <c r="X1" s="66"/>
      <c r="Y1" s="88"/>
      <c r="Z1" s="88"/>
      <c r="AA1" s="88"/>
      <c r="AB1" s="88"/>
      <c r="AC1" s="88"/>
      <c r="AD1" s="88"/>
    </row>
    <row r="2" spans="1:30" x14ac:dyDescent="0.25">
      <c r="A2" s="9"/>
      <c r="B2" s="104" t="s">
        <v>36</v>
      </c>
      <c r="C2" s="105" t="s">
        <v>42</v>
      </c>
      <c r="D2" s="89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90"/>
      <c r="X2" s="59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61</v>
      </c>
      <c r="C3" s="23" t="s">
        <v>62</v>
      </c>
      <c r="D3" s="92" t="s">
        <v>63</v>
      </c>
      <c r="E3" s="93" t="s">
        <v>1</v>
      </c>
      <c r="F3" s="25"/>
      <c r="G3" s="94" t="s">
        <v>64</v>
      </c>
      <c r="H3" s="95" t="s">
        <v>65</v>
      </c>
      <c r="I3" s="95" t="s">
        <v>31</v>
      </c>
      <c r="J3" s="18" t="s">
        <v>66</v>
      </c>
      <c r="K3" s="96" t="s">
        <v>67</v>
      </c>
      <c r="L3" s="96" t="s">
        <v>68</v>
      </c>
      <c r="M3" s="94" t="s">
        <v>69</v>
      </c>
      <c r="N3" s="94" t="s">
        <v>30</v>
      </c>
      <c r="O3" s="95" t="s">
        <v>70</v>
      </c>
      <c r="P3" s="94" t="s">
        <v>65</v>
      </c>
      <c r="Q3" s="136" t="s">
        <v>3</v>
      </c>
      <c r="R3" s="136">
        <v>1</v>
      </c>
      <c r="S3" s="136">
        <v>2</v>
      </c>
      <c r="T3" s="136">
        <v>3</v>
      </c>
      <c r="U3" s="136" t="s">
        <v>71</v>
      </c>
      <c r="V3" s="18" t="s">
        <v>21</v>
      </c>
      <c r="W3" s="17" t="s">
        <v>72</v>
      </c>
      <c r="X3" s="17" t="s">
        <v>73</v>
      </c>
      <c r="Y3" s="88"/>
      <c r="Z3" s="88"/>
      <c r="AA3" s="88"/>
      <c r="AB3" s="88"/>
      <c r="AC3" s="88"/>
      <c r="AD3" s="88"/>
    </row>
    <row r="4" spans="1:30" x14ac:dyDescent="0.25">
      <c r="A4" s="9"/>
      <c r="B4" s="106" t="s">
        <v>74</v>
      </c>
      <c r="C4" s="107" t="s">
        <v>84</v>
      </c>
      <c r="D4" s="108" t="s">
        <v>75</v>
      </c>
      <c r="E4" s="115" t="s">
        <v>76</v>
      </c>
      <c r="F4" s="116"/>
      <c r="G4" s="117"/>
      <c r="H4" s="118"/>
      <c r="I4" s="117">
        <v>1</v>
      </c>
      <c r="J4" s="112"/>
      <c r="K4" s="112" t="s">
        <v>77</v>
      </c>
      <c r="L4" s="112"/>
      <c r="M4" s="112">
        <v>1</v>
      </c>
      <c r="N4" s="110"/>
      <c r="O4" s="111"/>
      <c r="P4" s="110"/>
      <c r="Q4" s="119" t="s">
        <v>85</v>
      </c>
      <c r="R4" s="119" t="s">
        <v>86</v>
      </c>
      <c r="S4" s="119"/>
      <c r="T4" s="119"/>
      <c r="U4" s="119" t="s">
        <v>87</v>
      </c>
      <c r="V4" s="113">
        <v>0</v>
      </c>
      <c r="W4" s="120" t="s">
        <v>78</v>
      </c>
      <c r="X4" s="114" t="s">
        <v>79</v>
      </c>
      <c r="Y4" s="88"/>
      <c r="Z4" s="88"/>
      <c r="AA4" s="88"/>
      <c r="AB4" s="88"/>
      <c r="AC4" s="88"/>
      <c r="AD4" s="88"/>
    </row>
    <row r="5" spans="1:30" x14ac:dyDescent="0.25">
      <c r="A5" s="24"/>
      <c r="B5" s="106" t="s">
        <v>80</v>
      </c>
      <c r="C5" s="107" t="s">
        <v>88</v>
      </c>
      <c r="D5" s="108" t="s">
        <v>75</v>
      </c>
      <c r="E5" s="109" t="s">
        <v>76</v>
      </c>
      <c r="F5" s="116"/>
      <c r="G5" s="110">
        <v>1</v>
      </c>
      <c r="H5" s="111"/>
      <c r="I5" s="110"/>
      <c r="J5" s="112" t="s">
        <v>81</v>
      </c>
      <c r="K5" s="112">
        <v>5</v>
      </c>
      <c r="L5" s="112"/>
      <c r="M5" s="112">
        <v>1</v>
      </c>
      <c r="N5" s="110"/>
      <c r="O5" s="111">
        <v>1</v>
      </c>
      <c r="P5" s="110"/>
      <c r="Q5" s="119" t="s">
        <v>89</v>
      </c>
      <c r="R5" s="119"/>
      <c r="S5" s="119" t="s">
        <v>90</v>
      </c>
      <c r="T5" s="119" t="s">
        <v>91</v>
      </c>
      <c r="U5" s="119" t="s">
        <v>92</v>
      </c>
      <c r="V5" s="113">
        <v>0.625</v>
      </c>
      <c r="W5" s="120" t="s">
        <v>82</v>
      </c>
      <c r="X5" s="114" t="s">
        <v>83</v>
      </c>
      <c r="Y5" s="88"/>
      <c r="Z5" s="88"/>
      <c r="AA5" s="88"/>
      <c r="AB5" s="88"/>
      <c r="AC5" s="88"/>
      <c r="AD5" s="88"/>
    </row>
    <row r="6" spans="1:30" x14ac:dyDescent="0.25">
      <c r="A6" s="24"/>
      <c r="B6" s="23" t="s">
        <v>9</v>
      </c>
      <c r="C6" s="18"/>
      <c r="D6" s="17"/>
      <c r="E6" s="121"/>
      <c r="F6" s="122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>
        <v>1</v>
      </c>
      <c r="P6" s="19"/>
      <c r="Q6" s="123" t="s">
        <v>93</v>
      </c>
      <c r="R6" s="123" t="s">
        <v>86</v>
      </c>
      <c r="S6" s="123" t="s">
        <v>90</v>
      </c>
      <c r="T6" s="123" t="s">
        <v>91</v>
      </c>
      <c r="U6" s="123" t="s">
        <v>94</v>
      </c>
      <c r="V6" s="31">
        <v>0.45500000000000002</v>
      </c>
      <c r="W6" s="124"/>
      <c r="X6" s="123"/>
      <c r="Y6" s="88"/>
      <c r="Z6" s="88"/>
      <c r="AA6" s="88"/>
      <c r="AB6" s="88"/>
      <c r="AC6" s="88"/>
      <c r="AD6" s="88"/>
    </row>
    <row r="7" spans="1:30" x14ac:dyDescent="0.25">
      <c r="A7" s="24"/>
      <c r="B7" s="125"/>
      <c r="C7" s="126"/>
      <c r="D7" s="127"/>
      <c r="E7" s="128"/>
      <c r="F7" s="129"/>
      <c r="G7" s="126"/>
      <c r="H7" s="126"/>
      <c r="I7" s="126"/>
      <c r="J7" s="130"/>
      <c r="K7" s="130"/>
      <c r="L7" s="130"/>
      <c r="M7" s="126"/>
      <c r="N7" s="126"/>
      <c r="O7" s="126"/>
      <c r="P7" s="126"/>
      <c r="Q7" s="131"/>
      <c r="R7" s="131"/>
      <c r="S7" s="131"/>
      <c r="T7" s="131"/>
      <c r="U7" s="131"/>
      <c r="V7" s="126"/>
      <c r="W7" s="127"/>
      <c r="X7" s="132"/>
      <c r="Y7" s="88"/>
      <c r="Z7" s="88"/>
      <c r="AA7" s="88"/>
      <c r="AB7" s="88"/>
      <c r="AC7" s="88"/>
      <c r="AD7" s="88"/>
    </row>
    <row r="8" spans="1:30" x14ac:dyDescent="0.25">
      <c r="A8" s="24"/>
      <c r="B8" s="97"/>
      <c r="C8" s="1"/>
      <c r="D8" s="97"/>
      <c r="E8" s="98"/>
      <c r="G8" s="1"/>
      <c r="H8" s="38"/>
      <c r="I8" s="1"/>
      <c r="J8" s="25"/>
      <c r="K8" s="25"/>
      <c r="L8" s="25"/>
      <c r="M8" s="1"/>
      <c r="N8" s="1"/>
      <c r="O8" s="1"/>
      <c r="P8" s="1"/>
      <c r="Q8" s="133"/>
      <c r="R8" s="133"/>
      <c r="S8" s="133"/>
      <c r="T8" s="133"/>
      <c r="U8" s="133"/>
      <c r="V8" s="1"/>
      <c r="W8" s="97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7"/>
      <c r="C9" s="1"/>
      <c r="D9" s="97"/>
      <c r="E9" s="98"/>
      <c r="G9" s="1"/>
      <c r="H9" s="38"/>
      <c r="I9" s="1"/>
      <c r="J9" s="25"/>
      <c r="K9" s="25"/>
      <c r="L9" s="25"/>
      <c r="M9" s="1"/>
      <c r="N9" s="1"/>
      <c r="O9" s="1"/>
      <c r="P9" s="1"/>
      <c r="Q9" s="133"/>
      <c r="R9" s="133"/>
      <c r="S9" s="133"/>
      <c r="T9" s="133"/>
      <c r="U9" s="133"/>
      <c r="V9" s="1"/>
      <c r="W9" s="97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7"/>
      <c r="C10" s="1"/>
      <c r="D10" s="97"/>
      <c r="E10" s="9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3"/>
      <c r="R10" s="133"/>
      <c r="S10" s="133"/>
      <c r="T10" s="133"/>
      <c r="U10" s="133"/>
      <c r="V10" s="1"/>
      <c r="W10" s="97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7"/>
      <c r="C11" s="1"/>
      <c r="D11" s="97"/>
      <c r="E11" s="9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3"/>
      <c r="R11" s="133"/>
      <c r="S11" s="133"/>
      <c r="T11" s="133"/>
      <c r="U11" s="133"/>
      <c r="V11" s="1"/>
      <c r="W11" s="97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7"/>
      <c r="C12" s="1"/>
      <c r="D12" s="97"/>
      <c r="E12" s="9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3"/>
      <c r="R12" s="133"/>
      <c r="S12" s="133"/>
      <c r="T12" s="133"/>
      <c r="U12" s="133"/>
      <c r="V12" s="1"/>
      <c r="W12" s="97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7"/>
      <c r="C13" s="1"/>
      <c r="D13" s="97"/>
      <c r="E13" s="9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3"/>
      <c r="R13" s="133"/>
      <c r="S13" s="133"/>
      <c r="T13" s="133"/>
      <c r="U13" s="133"/>
      <c r="V13" s="1"/>
      <c r="W13" s="97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7"/>
      <c r="C14" s="1"/>
      <c r="D14" s="97"/>
      <c r="E14" s="9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3"/>
      <c r="R14" s="133"/>
      <c r="S14" s="133"/>
      <c r="T14" s="133"/>
      <c r="U14" s="133"/>
      <c r="V14" s="1"/>
      <c r="W14" s="97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7"/>
      <c r="C15" s="1"/>
      <c r="D15" s="97"/>
      <c r="E15" s="9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3"/>
      <c r="R15" s="133"/>
      <c r="S15" s="133"/>
      <c r="T15" s="133"/>
      <c r="U15" s="133"/>
      <c r="V15" s="1"/>
      <c r="W15" s="97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7"/>
      <c r="C16" s="1"/>
      <c r="D16" s="97"/>
      <c r="E16" s="9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3"/>
      <c r="R16" s="133"/>
      <c r="S16" s="133"/>
      <c r="T16" s="133"/>
      <c r="U16" s="133"/>
      <c r="V16" s="1"/>
      <c r="W16" s="97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7"/>
      <c r="C17" s="1"/>
      <c r="D17" s="97"/>
      <c r="E17" s="9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3"/>
      <c r="R17" s="133"/>
      <c r="S17" s="133"/>
      <c r="T17" s="133"/>
      <c r="U17" s="133"/>
      <c r="V17" s="1"/>
      <c r="W17" s="97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7"/>
      <c r="C18" s="1"/>
      <c r="D18" s="97"/>
      <c r="E18" s="9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3"/>
      <c r="R18" s="133"/>
      <c r="S18" s="133"/>
      <c r="T18" s="133"/>
      <c r="U18" s="133"/>
      <c r="V18" s="1"/>
      <c r="W18" s="97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7"/>
      <c r="C19" s="1"/>
      <c r="D19" s="97"/>
      <c r="E19" s="9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3"/>
      <c r="R19" s="133"/>
      <c r="S19" s="133"/>
      <c r="T19" s="133"/>
      <c r="U19" s="133"/>
      <c r="V19" s="1"/>
      <c r="W19" s="97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7"/>
      <c r="C20" s="1"/>
      <c r="D20" s="97"/>
      <c r="E20" s="9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3"/>
      <c r="R20" s="133"/>
      <c r="S20" s="133"/>
      <c r="T20" s="133"/>
      <c r="U20" s="133"/>
      <c r="V20" s="1"/>
      <c r="W20" s="97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7"/>
      <c r="C21" s="1"/>
      <c r="D21" s="97"/>
      <c r="E21" s="9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3"/>
      <c r="R21" s="133"/>
      <c r="S21" s="133"/>
      <c r="T21" s="133"/>
      <c r="U21" s="133"/>
      <c r="V21" s="1"/>
      <c r="W21" s="97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7"/>
      <c r="C22" s="1"/>
      <c r="D22" s="97"/>
      <c r="E22" s="9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3"/>
      <c r="R22" s="133"/>
      <c r="S22" s="133"/>
      <c r="T22" s="133"/>
      <c r="U22" s="133"/>
      <c r="V22" s="1"/>
      <c r="W22" s="97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7"/>
      <c r="C23" s="1"/>
      <c r="D23" s="97"/>
      <c r="E23" s="9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3"/>
      <c r="R23" s="133"/>
      <c r="S23" s="133"/>
      <c r="T23" s="133"/>
      <c r="U23" s="133"/>
      <c r="V23" s="1"/>
      <c r="W23" s="97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7"/>
      <c r="C24" s="1"/>
      <c r="D24" s="97"/>
      <c r="E24" s="9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97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7"/>
      <c r="C25" s="1"/>
      <c r="D25" s="97"/>
      <c r="E25" s="9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97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7"/>
      <c r="C26" s="1"/>
      <c r="D26" s="97"/>
      <c r="E26" s="9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97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7"/>
      <c r="C27" s="1"/>
      <c r="D27" s="97"/>
      <c r="E27" s="9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97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7"/>
      <c r="C28" s="1"/>
      <c r="D28" s="97"/>
      <c r="E28" s="9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97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7"/>
      <c r="C29" s="1"/>
      <c r="D29" s="97"/>
      <c r="E29" s="9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97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7"/>
      <c r="C30" s="1"/>
      <c r="D30" s="97"/>
      <c r="E30" s="9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97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7"/>
      <c r="C31" s="1"/>
      <c r="D31" s="97"/>
      <c r="E31" s="9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97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7"/>
      <c r="C32" s="1"/>
      <c r="D32" s="97"/>
      <c r="E32" s="9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97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7"/>
      <c r="C33" s="1"/>
      <c r="D33" s="97"/>
      <c r="E33" s="9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97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7"/>
      <c r="C34" s="1"/>
      <c r="D34" s="97"/>
      <c r="E34" s="9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97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2019-02-02T12:43:26Z</dcterms:modified>
</cp:coreProperties>
</file>