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  <sheet name="Pelinjohtaja" sheetId="4" r:id="rId3"/>
  </sheets>
  <calcPr calcId="145621"/>
</workbook>
</file>

<file path=xl/calcChain.xml><?xml version="1.0" encoding="utf-8"?>
<calcChain xmlns="http://schemas.openxmlformats.org/spreadsheetml/2006/main">
  <c r="AN63" i="1" l="1"/>
  <c r="AM63" i="1"/>
  <c r="AN42" i="1"/>
  <c r="AN37" i="1"/>
  <c r="AN33" i="1"/>
  <c r="AM33" i="1"/>
  <c r="I34" i="1" l="1"/>
  <c r="K75" i="1" l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3" i="1"/>
  <c r="J63" i="1"/>
  <c r="I63" i="1"/>
  <c r="H63" i="1"/>
  <c r="K76" i="1"/>
  <c r="J76" i="1"/>
  <c r="I76" i="1"/>
  <c r="H7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H34" i="1"/>
  <c r="K33" i="1"/>
  <c r="J33" i="1"/>
  <c r="I33" i="1"/>
  <c r="H33" i="1"/>
  <c r="K32" i="1"/>
  <c r="J32" i="1"/>
  <c r="I32" i="1"/>
  <c r="H32" i="1"/>
  <c r="K46" i="1"/>
  <c r="J46" i="1"/>
  <c r="I46" i="1"/>
  <c r="H46" i="1"/>
  <c r="R25" i="4" l="1"/>
  <c r="H19" i="4"/>
  <c r="G19" i="4"/>
  <c r="F19" i="4"/>
  <c r="I19" i="4" s="1"/>
  <c r="E19" i="4"/>
  <c r="N18" i="4"/>
  <c r="I18" i="4"/>
  <c r="N17" i="4"/>
  <c r="I17" i="4"/>
  <c r="N16" i="4"/>
  <c r="I16" i="4"/>
  <c r="H12" i="4"/>
  <c r="G12" i="4"/>
  <c r="F12" i="4"/>
  <c r="E12" i="4"/>
  <c r="I12" i="4" s="1"/>
  <c r="H6" i="4"/>
  <c r="G6" i="4"/>
  <c r="F6" i="4"/>
  <c r="I6" i="4" s="1"/>
  <c r="E6" i="4"/>
  <c r="R5" i="4"/>
  <c r="I5" i="4"/>
  <c r="P16" i="3"/>
  <c r="O16" i="3"/>
  <c r="M16" i="3"/>
  <c r="I16" i="3"/>
  <c r="G16" i="3"/>
  <c r="M6" i="3"/>
  <c r="H6" i="3"/>
  <c r="AA19" i="1" l="1"/>
</calcChain>
</file>

<file path=xl/sharedStrings.xml><?xml version="1.0" encoding="utf-8"?>
<sst xmlns="http://schemas.openxmlformats.org/spreadsheetml/2006/main" count="742" uniqueCount="342">
  <si>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</si>
  <si>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</si>
  <si>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</si>
  <si>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</si>
  <si>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</si>
  <si>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</si>
  <si>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</si>
  <si>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</si>
  <si>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</si>
  <si>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</si>
  <si>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</si>
  <si>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</si>
  <si>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</si>
  <si>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</si>
  <si>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</si>
  <si>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</si>
  <si>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</si>
  <si>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</si>
  <si>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</si>
  <si>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</si>
  <si>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</si>
  <si>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</si>
  <si>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</si>
  <si>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</si>
  <si>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</si>
  <si>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</si>
  <si>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</si>
  <si>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</si>
  <si>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</si>
  <si>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</si>
  <si>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</si>
  <si>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</si>
  <si>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</si>
  <si>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</si>
  <si>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</si>
  <si>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</si>
  <si>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</si>
  <si>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</si>
  <si>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</si>
  <si>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</si>
  <si>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</si>
  <si>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</si>
  <si>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</si>
  <si>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</si>
  <si>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</si>
  <si>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</si>
  <si>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</si>
  <si>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</si>
  <si>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</si>
  <si>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</si>
  <si>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</si>
  <si>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</si>
  <si>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</si>
  <si>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</si>
  <si>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</si>
  <si>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</si>
  <si>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</si>
  <si>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</si>
  <si>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</si>
  <si>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</si>
  <si>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</si>
  <si>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</si>
  <si>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</si>
  <si>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</si>
  <si>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</si>
  <si>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</si>
  <si>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</si>
  <si>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</si>
  <si>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KAIKKIEN AIKOJEN TILASTOT, TOP-10</t>
  </si>
  <si>
    <t>PESISPÖRSSIRAJAT</t>
  </si>
  <si>
    <t>1000 p</t>
  </si>
  <si>
    <t>Lyöty</t>
  </si>
  <si>
    <t>Tuotu</t>
  </si>
  <si>
    <t>Länsi</t>
  </si>
  <si>
    <t>1/5</t>
  </si>
  <si>
    <t>----</t>
  </si>
  <si>
    <t>Cup</t>
  </si>
  <si>
    <t>A-POJAT</t>
  </si>
  <si>
    <t xml:space="preserve"> LIITTO - LEHDISTÖ - KORTTI</t>
  </si>
  <si>
    <t xml:space="preserve">  Tulos</t>
  </si>
  <si>
    <t xml:space="preserve">  KL-%</t>
  </si>
  <si>
    <t>Mitalisarja  3.</t>
  </si>
  <si>
    <t>Mitalisarja  2.</t>
  </si>
  <si>
    <t>Paavo Halla-aho</t>
  </si>
  <si>
    <t>Pekka Peltomäki</t>
  </si>
  <si>
    <t>07.06. 1990  Hyvinkää</t>
  </si>
  <si>
    <t>5/7</t>
  </si>
  <si>
    <t>3/5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</si>
  <si>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</si>
  <si>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</si>
  <si>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</si>
  <si>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</si>
  <si>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</si>
  <si>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</si>
  <si>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</si>
  <si>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</si>
  <si>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</si>
  <si>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12.</t>
  </si>
  <si>
    <t>SARJAT</t>
  </si>
  <si>
    <t>Seurat:</t>
  </si>
  <si>
    <t>vai</t>
  </si>
  <si>
    <t>Lehdistö</t>
  </si>
  <si>
    <t xml:space="preserve">  7-6</t>
  </si>
  <si>
    <t>0/1</t>
  </si>
  <si>
    <t>2-0  KPL</t>
  </si>
  <si>
    <t>2-0  Kiri</t>
  </si>
  <si>
    <t>2-0  SMJ</t>
  </si>
  <si>
    <t>0-2  SoJy</t>
  </si>
  <si>
    <t>Raimo Toropainen</t>
  </si>
  <si>
    <t>03.06. 1981  Kitee</t>
  </si>
  <si>
    <t xml:space="preserve">  8-14</t>
  </si>
  <si>
    <t>Tuomo Olli</t>
  </si>
  <si>
    <t>Mitalisarja  4.</t>
  </si>
  <si>
    <t>0/0</t>
  </si>
  <si>
    <t>Tuomo Tallbacka</t>
  </si>
  <si>
    <t>AA</t>
  </si>
  <si>
    <t>AA = Alajärven Ankkurit  (1944)</t>
  </si>
  <si>
    <t>06.05. 1979  AA - KPL  5-7</t>
  </si>
  <si>
    <t>13.05. 1979  KiU - AA  7-4</t>
  </si>
  <si>
    <t>31.05. 1979  AA - KaKa  15-5</t>
  </si>
  <si>
    <t>11.  ottelu</t>
  </si>
  <si>
    <t xml:space="preserve">  19 v   6 kk 18 pv</t>
  </si>
  <si>
    <t xml:space="preserve">  19 v   6 kk 25 pv</t>
  </si>
  <si>
    <t xml:space="preserve">  19 v   7 kk 13 pv</t>
  </si>
  <si>
    <t>09.08. 1981  Hyvinkää</t>
  </si>
  <si>
    <t xml:space="preserve">  4-4</t>
  </si>
  <si>
    <t>Aulis Paski</t>
  </si>
  <si>
    <t>25.07. 1993  Sotkamo</t>
  </si>
  <si>
    <t xml:space="preserve">  8-1</t>
  </si>
  <si>
    <t>2v</t>
  </si>
  <si>
    <t>21 v  9 kk  22 pv</t>
  </si>
  <si>
    <t>19.08. 1978  Sotkamo</t>
  </si>
  <si>
    <t xml:space="preserve">  8-4</t>
  </si>
  <si>
    <t>II p</t>
  </si>
  <si>
    <t>21 v  7 kk  16 pv</t>
  </si>
  <si>
    <t>PLAY OFF</t>
  </si>
  <si>
    <t>NSU</t>
  </si>
  <si>
    <t>Virkiä</t>
  </si>
  <si>
    <t xml:space="preserve"> 2-0  Kiri</t>
  </si>
  <si>
    <t xml:space="preserve"> Mitalisarja</t>
  </si>
  <si>
    <t xml:space="preserve"> 1-3  Kiri</t>
  </si>
  <si>
    <t xml:space="preserve"> 1-3  ViPa</t>
  </si>
  <si>
    <t xml:space="preserve"> 1 - 2</t>
  </si>
  <si>
    <t>Virkiä = Lapuan Virkiä  (1907)</t>
  </si>
  <si>
    <t>1 - 2</t>
  </si>
  <si>
    <t>Loppusarja  4.</t>
  </si>
  <si>
    <t>23-6  KiU</t>
  </si>
  <si>
    <t>9-8  Tahko</t>
  </si>
  <si>
    <t>6-9  SMJ</t>
  </si>
  <si>
    <t>2-0  KaMa</t>
  </si>
  <si>
    <t>16-12  SMJ</t>
  </si>
  <si>
    <t>2-0  Tahko</t>
  </si>
  <si>
    <t>9-8  IPV</t>
  </si>
  <si>
    <t>0-2  Tahko</t>
  </si>
  <si>
    <t>9-6  Lippo</t>
  </si>
  <si>
    <t>3-1  LP</t>
  </si>
  <si>
    <t>1-2  IPV</t>
  </si>
  <si>
    <t>8-14  Lippo</t>
  </si>
  <si>
    <t xml:space="preserve">         Mitalit</t>
  </si>
  <si>
    <t>3/7</t>
  </si>
  <si>
    <t>0/3</t>
  </si>
  <si>
    <t>1/1</t>
  </si>
  <si>
    <t>2/8</t>
  </si>
  <si>
    <t>0/2</t>
  </si>
  <si>
    <t>5/15</t>
  </si>
  <si>
    <t>2/4</t>
  </si>
  <si>
    <t xml:space="preserve">      Runkosarja TOP-30</t>
  </si>
  <si>
    <t>16.</t>
  </si>
  <si>
    <t>24.</t>
  </si>
  <si>
    <t>17.</t>
  </si>
  <si>
    <t>22.</t>
  </si>
  <si>
    <t>13.</t>
  </si>
  <si>
    <t>29.</t>
  </si>
  <si>
    <t>26.</t>
  </si>
  <si>
    <t>28.</t>
  </si>
  <si>
    <t>25.</t>
  </si>
  <si>
    <t>15.</t>
  </si>
  <si>
    <t>27.</t>
  </si>
  <si>
    <t>Ylempi loppusarja TOP-10</t>
  </si>
  <si>
    <t>9.</t>
  </si>
  <si>
    <t>18.10.1959   Alajärvi</t>
  </si>
  <si>
    <t>89.</t>
  </si>
  <si>
    <t xml:space="preserve"> RUNKOSARJA, KA / OTT</t>
  </si>
  <si>
    <t>IKÄ</t>
  </si>
  <si>
    <t>TEHO</t>
  </si>
  <si>
    <t xml:space="preserve"> SIJOITUS</t>
  </si>
  <si>
    <t xml:space="preserve"> 1945 - 1979</t>
  </si>
  <si>
    <t xml:space="preserve"> Ottelutilasto</t>
  </si>
  <si>
    <t xml:space="preserve"> 1945 - 1980</t>
  </si>
  <si>
    <t xml:space="preserve"> 300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</si>
  <si>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</si>
  <si>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</si>
  <si>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</si>
  <si>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</si>
  <si>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</si>
  <si>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</si>
  <si>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</si>
  <si>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</si>
  <si>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Kärkilyöjätilasto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</si>
  <si>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</si>
  <si>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</si>
  <si>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</si>
  <si>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</si>
  <si>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</si>
  <si>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>8.</t>
  </si>
  <si>
    <t xml:space="preserve"> PLAY OFF,  KA / OTT</t>
  </si>
  <si>
    <t xml:space="preserve"> 1979 - 1979</t>
  </si>
  <si>
    <t xml:space="preserve"> 1979 - 1980</t>
  </si>
  <si>
    <t xml:space="preserve"> 1979 - 1981</t>
  </si>
  <si>
    <t>38.</t>
  </si>
  <si>
    <t xml:space="preserve"> 1979 - 1982</t>
  </si>
  <si>
    <t>36.</t>
  </si>
  <si>
    <t>48.</t>
  </si>
  <si>
    <t>30.</t>
  </si>
  <si>
    <t xml:space="preserve"> 1979 - 1983</t>
  </si>
  <si>
    <t>20.</t>
  </si>
  <si>
    <t>19.</t>
  </si>
  <si>
    <t xml:space="preserve"> 1979 - 1984</t>
  </si>
  <si>
    <t xml:space="preserve"> 1979 - 1985</t>
  </si>
  <si>
    <t>34.</t>
  </si>
  <si>
    <t xml:space="preserve"> 1979 - 1986</t>
  </si>
  <si>
    <t xml:space="preserve"> 1979 - 1987</t>
  </si>
  <si>
    <t xml:space="preserve"> 1979 - 1988</t>
  </si>
  <si>
    <t>33.</t>
  </si>
  <si>
    <t xml:space="preserve"> 1979 - 1989</t>
  </si>
  <si>
    <t xml:space="preserve"> 1979 - 1990</t>
  </si>
  <si>
    <t>43.</t>
  </si>
  <si>
    <t xml:space="preserve"> 1979 - 1991</t>
  </si>
  <si>
    <t xml:space="preserve"> 1979 - 1992</t>
  </si>
  <si>
    <t xml:space="preserve"> 1979 - 1993</t>
  </si>
  <si>
    <t>32 v   7 kk 27 pv</t>
  </si>
  <si>
    <t>20.   14.06. 1992  ViVe - AA  6-4</t>
  </si>
  <si>
    <t>52.</t>
  </si>
  <si>
    <t>57.</t>
  </si>
  <si>
    <t>62.</t>
  </si>
  <si>
    <t>39.</t>
  </si>
  <si>
    <t>32.</t>
  </si>
  <si>
    <t>23.</t>
  </si>
  <si>
    <t>21.</t>
  </si>
  <si>
    <t>40.</t>
  </si>
  <si>
    <t>47.</t>
  </si>
  <si>
    <t>18.</t>
  </si>
  <si>
    <t>35.</t>
  </si>
  <si>
    <t>37.</t>
  </si>
  <si>
    <t>31.</t>
  </si>
  <si>
    <t>44.</t>
  </si>
  <si>
    <t>41.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</si>
  <si>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</si>
  <si>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</si>
  <si>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</si>
  <si>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</si>
  <si>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</si>
  <si>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Lyöjätilasto</t>
  </si>
  <si>
    <t xml:space="preserve"> </t>
  </si>
  <si>
    <t xml:space="preserve"> Etenijätilasto</t>
  </si>
  <si>
    <t>74.   05.06. 1988  AA - Kiri  6-5</t>
  </si>
  <si>
    <t>28 v   7 kk 18 pv</t>
  </si>
  <si>
    <t>27.   08.08. 1993  KiPa - AA  4-9</t>
  </si>
  <si>
    <t>337. ottelu</t>
  </si>
  <si>
    <t>48.   08.08. 1990  ViVe - AA  2-7</t>
  </si>
  <si>
    <t>261. ottelu</t>
  </si>
  <si>
    <t>59.   02.07. 1992  AA - VM  8-3</t>
  </si>
  <si>
    <t>303. ottelu</t>
  </si>
  <si>
    <t>34.   24.05. 1992  Kiri - AA  3-14</t>
  </si>
  <si>
    <t>294. ottelu</t>
  </si>
  <si>
    <t>401.</t>
  </si>
  <si>
    <t>267.</t>
  </si>
  <si>
    <t>205.</t>
  </si>
  <si>
    <t>201.</t>
  </si>
  <si>
    <t>175.</t>
  </si>
  <si>
    <t>151.</t>
  </si>
  <si>
    <t>112.</t>
  </si>
  <si>
    <t>92.</t>
  </si>
  <si>
    <t>84.</t>
  </si>
  <si>
    <t>80.</t>
  </si>
  <si>
    <t>63.</t>
  </si>
  <si>
    <t>478.</t>
  </si>
  <si>
    <t>334.</t>
  </si>
  <si>
    <t>244.</t>
  </si>
  <si>
    <t>237.</t>
  </si>
  <si>
    <t>185.</t>
  </si>
  <si>
    <t>152.</t>
  </si>
  <si>
    <t>146.</t>
  </si>
  <si>
    <t>127.</t>
  </si>
  <si>
    <t>115.</t>
  </si>
  <si>
    <t>98.</t>
  </si>
  <si>
    <t>67.</t>
  </si>
  <si>
    <t>60.</t>
  </si>
  <si>
    <t>55.</t>
  </si>
  <si>
    <t>443.</t>
  </si>
  <si>
    <t>311.</t>
  </si>
  <si>
    <t>225.</t>
  </si>
  <si>
    <t>221.</t>
  </si>
  <si>
    <t>186.</t>
  </si>
  <si>
    <t>158.</t>
  </si>
  <si>
    <t>133.</t>
  </si>
  <si>
    <t>113.</t>
  </si>
  <si>
    <t>97.</t>
  </si>
  <si>
    <t>79.</t>
  </si>
  <si>
    <t>59.</t>
  </si>
  <si>
    <t>594.</t>
  </si>
  <si>
    <t>444.</t>
  </si>
  <si>
    <t>357.</t>
  </si>
  <si>
    <t>288.</t>
  </si>
  <si>
    <t>192.</t>
  </si>
  <si>
    <t>148.</t>
  </si>
  <si>
    <t>111.</t>
  </si>
  <si>
    <t>46.</t>
  </si>
  <si>
    <t>11.</t>
  </si>
  <si>
    <t>135.</t>
  </si>
  <si>
    <t>76.</t>
  </si>
  <si>
    <t>73.</t>
  </si>
  <si>
    <t>65.</t>
  </si>
  <si>
    <t>51.</t>
  </si>
  <si>
    <t>45.</t>
  </si>
  <si>
    <t>SEUROITTAIN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</si>
  <si>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</si>
  <si>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</si>
  <si>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</si>
  <si>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</si>
  <si>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</si>
  <si>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</si>
  <si>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</si>
  <si>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YLEISÖENNÄTYS  KOTONA</t>
  </si>
  <si>
    <t>YLEISÖENNÄTYS  VIERAISSA</t>
  </si>
  <si>
    <t>23.   06.07. 1983  SMJ - AA  14-1</t>
  </si>
  <si>
    <t>33.   04.07. 1984  SMJ - AA  6-7</t>
  </si>
  <si>
    <t>KATSOJIA YLI 5000</t>
  </si>
  <si>
    <t>69.   13.08. 1980  SMJ - AA  5-2</t>
  </si>
  <si>
    <t>SIJA</t>
  </si>
  <si>
    <t>KATSOJIA</t>
  </si>
  <si>
    <t>KA / PELI</t>
  </si>
  <si>
    <t>848 910</t>
  </si>
  <si>
    <t>66.   24.08. 1980  SMJ - AA  5-3,  mitalisarja 2/6</t>
  </si>
  <si>
    <t>60.   29.08. 1987  AA - SMJ  3-4,  fin 1/2</t>
  </si>
  <si>
    <t>56.   19.08. 1989  SMJ - AA  2-6,  pve 2/2</t>
  </si>
  <si>
    <t>19.   30.08. 1987  SMJ - AA  5-3,  fin 2/2</t>
  </si>
  <si>
    <t>12.   27.08. 1988  SMJ - AA  9-8,  fin 1/2</t>
  </si>
  <si>
    <t>10.   28.08. 1988  AA - SMJ  8-3,  fin 2/2</t>
  </si>
  <si>
    <t>TOP-100     1945-2020</t>
  </si>
  <si>
    <t>87.</t>
  </si>
  <si>
    <t>93.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</si>
</sst>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65" fontId="4" fillId="8" borderId="2" xfId="2" applyNumberFormat="1" applyFont="1" applyFill="1" applyBorder="1" applyAlignment="1"/>
    <xf numFmtId="49" fontId="4" fillId="8" borderId="11" xfId="0" applyNumberFormat="1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2" borderId="0" xfId="0" applyFont="1" applyFill="1"/>
    <xf numFmtId="0" fontId="11" fillId="7" borderId="3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vertical="top"/>
    </xf>
    <xf numFmtId="0" fontId="11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1" fillId="0" borderId="0" xfId="0" applyFont="1"/>
    <xf numFmtId="0" fontId="12" fillId="2" borderId="0" xfId="0" applyFont="1" applyFill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5" fillId="2" borderId="0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top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5" fillId="0" borderId="0" xfId="0" applyFont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49" fontId="0" fillId="0" borderId="0" xfId="0" applyNumberFormat="1"/>
    <xf numFmtId="0" fontId="13" fillId="3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16" fontId="4" fillId="3" borderId="1" xfId="0" applyNumberFormat="1" applyFont="1" applyFill="1" applyBorder="1" applyAlignment="1">
      <alignment horizontal="left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0" xfId="0" applyNumberFormat="1" applyFont="1" applyFill="1" applyBorder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7" width="6.28515625" style="30" customWidth="1"/>
    <col min="18" max="18" width="6.85546875" style="30" customWidth="1"/>
    <col min="19" max="19" width="6.28515625" style="30" customWidth="1"/>
    <col min="20" max="20" width="0.7109375" style="30" customWidth="1"/>
    <col min="21" max="21" width="6.42578125" style="60" customWidth="1"/>
    <col min="22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206" t="s">
        <v>114</v>
      </c>
      <c r="C1" s="6"/>
      <c r="D1" s="7"/>
      <c r="E1" s="137" t="s">
        <v>180</v>
      </c>
      <c r="F1" s="8"/>
      <c r="G1" s="8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166</v>
      </c>
      <c r="Q2" s="22"/>
      <c r="R2" s="16"/>
      <c r="S2" s="23"/>
      <c r="T2" s="21"/>
      <c r="U2" s="22" t="s">
        <v>15</v>
      </c>
      <c r="V2" s="16"/>
      <c r="W2" s="16"/>
      <c r="X2" s="16"/>
      <c r="Y2" s="22"/>
      <c r="Z2" s="17"/>
      <c r="AA2" s="21"/>
      <c r="AB2" s="24" t="s">
        <v>178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85" t="s">
        <v>158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56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56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23</v>
      </c>
      <c r="AM3" s="20" t="s">
        <v>24</v>
      </c>
      <c r="AN3" s="17" t="s">
        <v>76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1979</v>
      </c>
      <c r="C4" s="27" t="s">
        <v>40</v>
      </c>
      <c r="D4" s="120" t="s">
        <v>115</v>
      </c>
      <c r="E4" s="27">
        <v>22</v>
      </c>
      <c r="F4" s="27">
        <v>1</v>
      </c>
      <c r="G4" s="27">
        <v>23</v>
      </c>
      <c r="H4" s="27">
        <v>20</v>
      </c>
      <c r="I4" s="27">
        <v>80</v>
      </c>
      <c r="J4" s="27">
        <v>13</v>
      </c>
      <c r="K4" s="27">
        <v>16</v>
      </c>
      <c r="L4" s="27">
        <v>27</v>
      </c>
      <c r="M4" s="27">
        <v>24</v>
      </c>
      <c r="N4" s="117" t="s">
        <v>75</v>
      </c>
      <c r="O4" s="30"/>
      <c r="P4" s="20" t="s">
        <v>167</v>
      </c>
      <c r="Q4" s="20" t="s">
        <v>168</v>
      </c>
      <c r="R4" s="20" t="s">
        <v>169</v>
      </c>
      <c r="S4" s="20"/>
      <c r="T4" s="26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4" s="4" customFormat="1" ht="15" customHeight="1" x14ac:dyDescent="0.25">
      <c r="A5" s="2"/>
      <c r="B5" s="118">
        <v>1980</v>
      </c>
      <c r="C5" s="118" t="s">
        <v>36</v>
      </c>
      <c r="D5" s="119" t="s">
        <v>115</v>
      </c>
      <c r="E5" s="118">
        <v>22</v>
      </c>
      <c r="F5" s="27">
        <v>3</v>
      </c>
      <c r="G5" s="27">
        <v>22</v>
      </c>
      <c r="H5" s="27">
        <v>22</v>
      </c>
      <c r="I5" s="27">
        <v>78</v>
      </c>
      <c r="J5" s="27">
        <v>11</v>
      </c>
      <c r="K5" s="27">
        <v>20</v>
      </c>
      <c r="L5" s="118">
        <v>22</v>
      </c>
      <c r="M5" s="118">
        <v>25</v>
      </c>
      <c r="N5" s="32">
        <v>0.496</v>
      </c>
      <c r="O5" s="30"/>
      <c r="P5" s="20" t="s">
        <v>97</v>
      </c>
      <c r="Q5" s="20" t="s">
        <v>170</v>
      </c>
      <c r="R5" s="20" t="s">
        <v>171</v>
      </c>
      <c r="S5" s="20"/>
      <c r="T5" s="26"/>
      <c r="U5" s="27">
        <v>6</v>
      </c>
      <c r="V5" s="27">
        <v>0</v>
      </c>
      <c r="W5" s="27">
        <v>3</v>
      </c>
      <c r="X5" s="27">
        <v>5</v>
      </c>
      <c r="Y5" s="27">
        <v>13</v>
      </c>
      <c r="Z5" s="32">
        <v>0.34200000000000003</v>
      </c>
      <c r="AA5" s="26"/>
      <c r="AB5" s="20"/>
      <c r="AC5" s="20" t="s">
        <v>179</v>
      </c>
      <c r="AD5" s="20"/>
      <c r="AE5" s="20"/>
      <c r="AF5" s="26"/>
      <c r="AG5" s="5" t="s">
        <v>82</v>
      </c>
      <c r="AH5" s="5"/>
      <c r="AI5" s="5"/>
      <c r="AJ5" s="5"/>
      <c r="AK5" s="26"/>
      <c r="AL5" s="27"/>
      <c r="AM5" s="27"/>
      <c r="AN5" s="27"/>
      <c r="AO5" s="28"/>
      <c r="AP5" s="31">
        <v>1</v>
      </c>
      <c r="AQ5" s="27"/>
      <c r="AR5" s="41"/>
    </row>
    <row r="6" spans="1:44" s="4" customFormat="1" ht="15" customHeight="1" x14ac:dyDescent="0.25">
      <c r="A6" s="2"/>
      <c r="B6" s="27">
        <v>1981</v>
      </c>
      <c r="C6" s="27" t="s">
        <v>40</v>
      </c>
      <c r="D6" s="120" t="s">
        <v>115</v>
      </c>
      <c r="E6" s="27">
        <v>22</v>
      </c>
      <c r="F6" s="27">
        <v>1</v>
      </c>
      <c r="G6" s="27">
        <v>18</v>
      </c>
      <c r="H6" s="27">
        <v>22</v>
      </c>
      <c r="I6" s="27">
        <v>87</v>
      </c>
      <c r="J6" s="27">
        <v>16</v>
      </c>
      <c r="K6" s="27">
        <v>25</v>
      </c>
      <c r="L6" s="27">
        <v>27</v>
      </c>
      <c r="M6" s="27">
        <v>19</v>
      </c>
      <c r="N6" s="32">
        <v>0.57236842105263153</v>
      </c>
      <c r="O6" s="30"/>
      <c r="P6" s="20" t="s">
        <v>172</v>
      </c>
      <c r="Q6" s="20" t="s">
        <v>173</v>
      </c>
      <c r="R6" s="20" t="s">
        <v>168</v>
      </c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>
        <v>1</v>
      </c>
      <c r="AM6" s="27">
        <v>1</v>
      </c>
      <c r="AN6" s="27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1982</v>
      </c>
      <c r="C7" s="27" t="s">
        <v>38</v>
      </c>
      <c r="D7" s="120" t="s">
        <v>115</v>
      </c>
      <c r="E7" s="27">
        <v>17</v>
      </c>
      <c r="F7" s="27">
        <v>0</v>
      </c>
      <c r="G7" s="27">
        <v>3</v>
      </c>
      <c r="H7" s="27">
        <v>4</v>
      </c>
      <c r="I7" s="27">
        <v>53</v>
      </c>
      <c r="J7" s="27">
        <v>14</v>
      </c>
      <c r="K7" s="27">
        <v>16</v>
      </c>
      <c r="L7" s="27">
        <v>20</v>
      </c>
      <c r="M7" s="27">
        <v>3</v>
      </c>
      <c r="N7" s="32">
        <v>0.43089430894308944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1983</v>
      </c>
      <c r="C8" s="27" t="s">
        <v>35</v>
      </c>
      <c r="D8" s="120" t="s">
        <v>115</v>
      </c>
      <c r="E8" s="27">
        <v>21</v>
      </c>
      <c r="F8" s="27">
        <v>2</v>
      </c>
      <c r="G8" s="27">
        <v>10</v>
      </c>
      <c r="H8" s="27">
        <v>19</v>
      </c>
      <c r="I8" s="27">
        <v>86</v>
      </c>
      <c r="J8" s="27">
        <v>20</v>
      </c>
      <c r="K8" s="27">
        <v>20</v>
      </c>
      <c r="L8" s="27">
        <v>34</v>
      </c>
      <c r="M8" s="27">
        <v>12</v>
      </c>
      <c r="N8" s="29">
        <v>0.53600000000000003</v>
      </c>
      <c r="O8" s="30"/>
      <c r="P8" s="20"/>
      <c r="Q8" s="20" t="s">
        <v>172</v>
      </c>
      <c r="R8" s="20"/>
      <c r="S8" s="20"/>
      <c r="T8" s="26"/>
      <c r="U8" s="27">
        <v>6</v>
      </c>
      <c r="V8" s="28">
        <v>0</v>
      </c>
      <c r="W8" s="28">
        <v>1</v>
      </c>
      <c r="X8" s="28">
        <v>6</v>
      </c>
      <c r="Y8" s="28">
        <v>22</v>
      </c>
      <c r="Z8" s="32">
        <v>0.5</v>
      </c>
      <c r="AA8" s="26"/>
      <c r="AB8" s="20"/>
      <c r="AC8" s="20" t="s">
        <v>40</v>
      </c>
      <c r="AD8" s="20"/>
      <c r="AE8" s="20"/>
      <c r="AF8" s="26"/>
      <c r="AG8" s="5" t="s">
        <v>112</v>
      </c>
      <c r="AH8" s="5"/>
      <c r="AI8" s="5"/>
      <c r="AJ8" s="5"/>
      <c r="AK8" s="26"/>
      <c r="AL8" s="27"/>
      <c r="AM8" s="27"/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1984</v>
      </c>
      <c r="C9" s="27" t="s">
        <v>34</v>
      </c>
      <c r="D9" s="120" t="s">
        <v>115</v>
      </c>
      <c r="E9" s="27">
        <v>22</v>
      </c>
      <c r="F9" s="27">
        <v>1</v>
      </c>
      <c r="G9" s="27">
        <v>13</v>
      </c>
      <c r="H9" s="27">
        <v>15</v>
      </c>
      <c r="I9" s="27">
        <v>72</v>
      </c>
      <c r="J9" s="27">
        <v>14</v>
      </c>
      <c r="K9" s="27">
        <v>12</v>
      </c>
      <c r="L9" s="27">
        <v>32</v>
      </c>
      <c r="M9" s="27">
        <v>14</v>
      </c>
      <c r="N9" s="29">
        <v>0.46800000000000003</v>
      </c>
      <c r="O9" s="30"/>
      <c r="P9" s="20"/>
      <c r="Q9" s="20"/>
      <c r="R9" s="20"/>
      <c r="S9" s="20"/>
      <c r="T9" s="26"/>
      <c r="U9" s="27">
        <v>6</v>
      </c>
      <c r="V9" s="28">
        <v>0</v>
      </c>
      <c r="W9" s="28">
        <v>4</v>
      </c>
      <c r="X9" s="28">
        <v>3</v>
      </c>
      <c r="Y9" s="28">
        <v>18</v>
      </c>
      <c r="Z9" s="32">
        <v>0.51400000000000001</v>
      </c>
      <c r="AA9" s="26"/>
      <c r="AB9" s="20"/>
      <c r="AC9" s="20"/>
      <c r="AD9" s="20"/>
      <c r="AE9" s="20"/>
      <c r="AF9" s="26"/>
      <c r="AG9" s="5" t="s">
        <v>81</v>
      </c>
      <c r="AH9" s="5"/>
      <c r="AI9" s="5"/>
      <c r="AJ9" s="5"/>
      <c r="AK9" s="26"/>
      <c r="AL9" s="27"/>
      <c r="AM9" s="27"/>
      <c r="AN9" s="27"/>
      <c r="AO9" s="28"/>
      <c r="AP9" s="31"/>
      <c r="AQ9" s="27">
        <v>1</v>
      </c>
      <c r="AR9" s="41"/>
    </row>
    <row r="10" spans="1:44" s="4" customFormat="1" ht="15" customHeight="1" x14ac:dyDescent="0.25">
      <c r="A10" s="2"/>
      <c r="B10" s="27">
        <v>1985</v>
      </c>
      <c r="C10" s="27" t="s">
        <v>34</v>
      </c>
      <c r="D10" s="120" t="s">
        <v>115</v>
      </c>
      <c r="E10" s="27">
        <v>22</v>
      </c>
      <c r="F10" s="27">
        <v>2</v>
      </c>
      <c r="G10" s="27">
        <v>18</v>
      </c>
      <c r="H10" s="27">
        <v>9</v>
      </c>
      <c r="I10" s="27">
        <v>79</v>
      </c>
      <c r="J10" s="27">
        <v>14</v>
      </c>
      <c r="K10" s="27">
        <v>26</v>
      </c>
      <c r="L10" s="27">
        <v>19</v>
      </c>
      <c r="M10" s="27">
        <v>20</v>
      </c>
      <c r="N10" s="29">
        <v>0.48199999999999998</v>
      </c>
      <c r="O10" s="30"/>
      <c r="P10" s="20" t="s">
        <v>174</v>
      </c>
      <c r="Q10" s="20"/>
      <c r="R10" s="20"/>
      <c r="S10" s="20"/>
      <c r="T10" s="26"/>
      <c r="U10" s="121">
        <v>6</v>
      </c>
      <c r="V10" s="121">
        <v>0</v>
      </c>
      <c r="W10" s="121">
        <v>3</v>
      </c>
      <c r="X10" s="121">
        <v>3</v>
      </c>
      <c r="Y10" s="121">
        <v>18</v>
      </c>
      <c r="Z10" s="32">
        <v>0.4</v>
      </c>
      <c r="AA10" s="26"/>
      <c r="AB10" s="20"/>
      <c r="AC10" s="20"/>
      <c r="AD10" s="20"/>
      <c r="AE10" s="20"/>
      <c r="AF10" s="26"/>
      <c r="AG10" s="5" t="s">
        <v>81</v>
      </c>
      <c r="AH10" s="5"/>
      <c r="AI10" s="5"/>
      <c r="AJ10" s="5"/>
      <c r="AK10" s="26"/>
      <c r="AL10" s="27"/>
      <c r="AM10" s="27"/>
      <c r="AN10" s="27"/>
      <c r="AO10" s="28"/>
      <c r="AP10" s="31"/>
      <c r="AQ10" s="27">
        <v>1</v>
      </c>
      <c r="AR10" s="41"/>
    </row>
    <row r="11" spans="1:44" s="4" customFormat="1" ht="15" customHeight="1" x14ac:dyDescent="0.25">
      <c r="A11" s="2"/>
      <c r="B11" s="27">
        <v>1986</v>
      </c>
      <c r="C11" s="27" t="s">
        <v>35</v>
      </c>
      <c r="D11" s="120" t="s">
        <v>115</v>
      </c>
      <c r="E11" s="27">
        <v>22</v>
      </c>
      <c r="F11" s="27">
        <v>2</v>
      </c>
      <c r="G11" s="27">
        <v>16</v>
      </c>
      <c r="H11" s="27">
        <v>14</v>
      </c>
      <c r="I11" s="27">
        <v>73</v>
      </c>
      <c r="J11" s="27">
        <v>6</v>
      </c>
      <c r="K11" s="27">
        <v>20</v>
      </c>
      <c r="L11" s="27">
        <v>29</v>
      </c>
      <c r="M11" s="27">
        <v>18</v>
      </c>
      <c r="N11" s="29">
        <v>0.49</v>
      </c>
      <c r="O11" s="30"/>
      <c r="P11" s="20"/>
      <c r="Q11" s="20"/>
      <c r="R11" s="20"/>
      <c r="S11" s="20"/>
      <c r="T11" s="26"/>
      <c r="U11" s="27">
        <v>5</v>
      </c>
      <c r="V11" s="27">
        <v>0</v>
      </c>
      <c r="W11" s="27">
        <v>1</v>
      </c>
      <c r="X11" s="27">
        <v>1</v>
      </c>
      <c r="Y11" s="27">
        <v>12</v>
      </c>
      <c r="Z11" s="32">
        <v>0.38700000000000001</v>
      </c>
      <c r="AA11" s="26"/>
      <c r="AB11" s="20"/>
      <c r="AC11" s="20"/>
      <c r="AD11" s="20"/>
      <c r="AE11" s="20"/>
      <c r="AF11" s="26"/>
      <c r="AG11" s="5" t="s">
        <v>145</v>
      </c>
      <c r="AH11" s="5"/>
      <c r="AI11" s="5"/>
      <c r="AJ11" s="5"/>
      <c r="AK11" s="26"/>
      <c r="AL11" s="27"/>
      <c r="AM11" s="27"/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1987</v>
      </c>
      <c r="C12" s="27" t="s">
        <v>36</v>
      </c>
      <c r="D12" s="120" t="s">
        <v>115</v>
      </c>
      <c r="E12" s="27">
        <v>22</v>
      </c>
      <c r="F12" s="27">
        <v>0</v>
      </c>
      <c r="G12" s="27">
        <v>11</v>
      </c>
      <c r="H12" s="27">
        <v>9</v>
      </c>
      <c r="I12" s="27">
        <v>61</v>
      </c>
      <c r="J12" s="27">
        <v>4</v>
      </c>
      <c r="K12" s="27">
        <v>23</v>
      </c>
      <c r="L12" s="27">
        <v>23</v>
      </c>
      <c r="M12" s="27">
        <v>11</v>
      </c>
      <c r="N12" s="29">
        <v>0.436</v>
      </c>
      <c r="O12" s="30"/>
      <c r="P12" s="20"/>
      <c r="Q12" s="20"/>
      <c r="R12" s="20"/>
      <c r="S12" s="20"/>
      <c r="T12" s="26"/>
      <c r="U12" s="121">
        <v>6</v>
      </c>
      <c r="V12" s="121">
        <v>0</v>
      </c>
      <c r="W12" s="121">
        <v>3</v>
      </c>
      <c r="X12" s="121">
        <v>2</v>
      </c>
      <c r="Y12" s="121">
        <v>18</v>
      </c>
      <c r="Z12" s="32">
        <v>0.52900000000000003</v>
      </c>
      <c r="AA12" s="26"/>
      <c r="AB12" s="20"/>
      <c r="AC12" s="20"/>
      <c r="AD12" s="20"/>
      <c r="AE12" s="20"/>
      <c r="AF12" s="26"/>
      <c r="AG12" s="224" t="s">
        <v>146</v>
      </c>
      <c r="AH12" s="5" t="s">
        <v>147</v>
      </c>
      <c r="AI12" s="5"/>
      <c r="AJ12" s="5" t="s">
        <v>148</v>
      </c>
      <c r="AK12" s="26"/>
      <c r="AL12" s="27"/>
      <c r="AM12" s="27"/>
      <c r="AN12" s="27"/>
      <c r="AO12" s="28"/>
      <c r="AP12" s="31">
        <v>1</v>
      </c>
      <c r="AQ12" s="27"/>
      <c r="AR12" s="41"/>
    </row>
    <row r="13" spans="1:44" s="4" customFormat="1" ht="15" customHeight="1" x14ac:dyDescent="0.25">
      <c r="A13" s="2"/>
      <c r="B13" s="27">
        <v>1988</v>
      </c>
      <c r="C13" s="27" t="s">
        <v>37</v>
      </c>
      <c r="D13" s="120" t="s">
        <v>115</v>
      </c>
      <c r="E13" s="27">
        <v>22</v>
      </c>
      <c r="F13" s="27">
        <v>1</v>
      </c>
      <c r="G13" s="27">
        <v>8</v>
      </c>
      <c r="H13" s="27">
        <v>12</v>
      </c>
      <c r="I13" s="27">
        <v>61</v>
      </c>
      <c r="J13" s="27">
        <v>8</v>
      </c>
      <c r="K13" s="27">
        <v>20</v>
      </c>
      <c r="L13" s="27">
        <v>24</v>
      </c>
      <c r="M13" s="27">
        <v>9</v>
      </c>
      <c r="N13" s="29">
        <v>0.49199999999999999</v>
      </c>
      <c r="O13" s="30"/>
      <c r="P13" s="20"/>
      <c r="Q13" s="20"/>
      <c r="R13" s="20"/>
      <c r="S13" s="20"/>
      <c r="T13" s="26"/>
      <c r="U13" s="121">
        <v>6</v>
      </c>
      <c r="V13" s="121">
        <v>0</v>
      </c>
      <c r="W13" s="122">
        <v>2</v>
      </c>
      <c r="X13" s="121">
        <v>4</v>
      </c>
      <c r="Y13" s="121">
        <v>16</v>
      </c>
      <c r="Z13" s="32">
        <v>0.45700000000000002</v>
      </c>
      <c r="AA13" s="26"/>
      <c r="AB13" s="20"/>
      <c r="AC13" s="20"/>
      <c r="AD13" s="20"/>
      <c r="AE13" s="20"/>
      <c r="AF13" s="26"/>
      <c r="AG13" s="5" t="s">
        <v>104</v>
      </c>
      <c r="AH13" s="5" t="s">
        <v>149</v>
      </c>
      <c r="AI13" s="5"/>
      <c r="AJ13" s="5" t="s">
        <v>150</v>
      </c>
      <c r="AK13" s="26"/>
      <c r="AL13" s="27"/>
      <c r="AM13" s="27"/>
      <c r="AN13" s="27"/>
      <c r="AO13" s="28">
        <v>1</v>
      </c>
      <c r="AP13" s="31"/>
      <c r="AQ13" s="27"/>
      <c r="AR13" s="41"/>
    </row>
    <row r="14" spans="1:44" s="4" customFormat="1" ht="15" customHeight="1" x14ac:dyDescent="0.25">
      <c r="A14" s="2"/>
      <c r="B14" s="27">
        <v>1989</v>
      </c>
      <c r="C14" s="27" t="s">
        <v>37</v>
      </c>
      <c r="D14" s="120" t="s">
        <v>115</v>
      </c>
      <c r="E14" s="27">
        <v>22</v>
      </c>
      <c r="F14" s="27">
        <v>0</v>
      </c>
      <c r="G14" s="27">
        <v>17</v>
      </c>
      <c r="H14" s="27">
        <v>9</v>
      </c>
      <c r="I14" s="27">
        <v>89</v>
      </c>
      <c r="J14" s="27">
        <v>14</v>
      </c>
      <c r="K14" s="27">
        <v>26</v>
      </c>
      <c r="L14" s="27">
        <v>32</v>
      </c>
      <c r="M14" s="27">
        <v>17</v>
      </c>
      <c r="N14" s="29">
        <v>0.54900000000000004</v>
      </c>
      <c r="O14" s="30"/>
      <c r="P14" s="20" t="s">
        <v>175</v>
      </c>
      <c r="Q14" s="20"/>
      <c r="R14" s="20"/>
      <c r="S14" s="20"/>
      <c r="T14" s="26"/>
      <c r="U14" s="121">
        <v>6</v>
      </c>
      <c r="V14" s="121">
        <v>1</v>
      </c>
      <c r="W14" s="122">
        <v>4</v>
      </c>
      <c r="X14" s="121">
        <v>2</v>
      </c>
      <c r="Y14" s="121">
        <v>21</v>
      </c>
      <c r="Z14" s="32">
        <v>0.55300000000000005</v>
      </c>
      <c r="AA14" s="26"/>
      <c r="AB14" s="20"/>
      <c r="AC14" s="20"/>
      <c r="AD14" s="20"/>
      <c r="AE14" s="20"/>
      <c r="AF14" s="26"/>
      <c r="AG14" s="5" t="s">
        <v>106</v>
      </c>
      <c r="AH14" s="5" t="s">
        <v>151</v>
      </c>
      <c r="AI14" s="5"/>
      <c r="AJ14" s="5" t="s">
        <v>152</v>
      </c>
      <c r="AK14" s="26"/>
      <c r="AL14" s="27"/>
      <c r="AM14" s="27"/>
      <c r="AN14" s="27"/>
      <c r="AO14" s="28">
        <v>1</v>
      </c>
      <c r="AP14" s="31"/>
      <c r="AQ14" s="27"/>
      <c r="AR14" s="41"/>
    </row>
    <row r="15" spans="1:44" s="4" customFormat="1" ht="15" customHeight="1" x14ac:dyDescent="0.25">
      <c r="A15" s="2"/>
      <c r="B15" s="27">
        <v>1990</v>
      </c>
      <c r="C15" s="27" t="s">
        <v>38</v>
      </c>
      <c r="D15" s="120" t="s">
        <v>115</v>
      </c>
      <c r="E15" s="27">
        <v>26</v>
      </c>
      <c r="F15" s="27">
        <v>3</v>
      </c>
      <c r="G15" s="27">
        <v>25</v>
      </c>
      <c r="H15" s="27">
        <v>23</v>
      </c>
      <c r="I15" s="27">
        <v>104</v>
      </c>
      <c r="J15" s="27">
        <v>19</v>
      </c>
      <c r="K15" s="27">
        <v>20</v>
      </c>
      <c r="L15" s="27">
        <v>37</v>
      </c>
      <c r="M15" s="27">
        <v>28</v>
      </c>
      <c r="N15" s="29">
        <v>0.5</v>
      </c>
      <c r="O15" s="30"/>
      <c r="P15" s="20" t="s">
        <v>176</v>
      </c>
      <c r="Q15" s="20" t="s">
        <v>177</v>
      </c>
      <c r="R15" s="20" t="s">
        <v>97</v>
      </c>
      <c r="S15" s="20"/>
      <c r="T15" s="26"/>
      <c r="U15" s="27">
        <v>2</v>
      </c>
      <c r="V15" s="27">
        <v>0</v>
      </c>
      <c r="W15" s="28">
        <v>1</v>
      </c>
      <c r="X15" s="27">
        <v>0</v>
      </c>
      <c r="Y15" s="27">
        <v>5</v>
      </c>
      <c r="Z15" s="32">
        <v>0.38500000000000001</v>
      </c>
      <c r="AA15" s="26"/>
      <c r="AB15" s="20"/>
      <c r="AC15" s="20"/>
      <c r="AD15" s="20"/>
      <c r="AE15" s="20"/>
      <c r="AF15" s="26"/>
      <c r="AG15" s="5" t="s">
        <v>153</v>
      </c>
      <c r="AH15" s="5"/>
      <c r="AI15" s="5"/>
      <c r="AJ15" s="5"/>
      <c r="AK15" s="26"/>
      <c r="AL15" s="27"/>
      <c r="AM15" s="27">
        <v>1</v>
      </c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1991</v>
      </c>
      <c r="C16" s="27" t="s">
        <v>39</v>
      </c>
      <c r="D16" s="120" t="s">
        <v>115</v>
      </c>
      <c r="E16" s="27">
        <v>26</v>
      </c>
      <c r="F16" s="27">
        <v>1</v>
      </c>
      <c r="G16" s="27">
        <v>28</v>
      </c>
      <c r="H16" s="27">
        <v>15</v>
      </c>
      <c r="I16" s="27">
        <v>96</v>
      </c>
      <c r="J16" s="27">
        <v>8</v>
      </c>
      <c r="K16" s="27">
        <v>19</v>
      </c>
      <c r="L16" s="27">
        <v>40</v>
      </c>
      <c r="M16" s="27">
        <v>29</v>
      </c>
      <c r="N16" s="29">
        <v>0.54900000000000004</v>
      </c>
      <c r="O16" s="30"/>
      <c r="P16" s="20" t="s">
        <v>169</v>
      </c>
      <c r="Q16" s="20"/>
      <c r="R16" s="20" t="s">
        <v>175</v>
      </c>
      <c r="S16" s="20"/>
      <c r="T16" s="26"/>
      <c r="U16" s="27">
        <v>2</v>
      </c>
      <c r="V16" s="28">
        <v>0</v>
      </c>
      <c r="W16" s="28">
        <v>2</v>
      </c>
      <c r="X16" s="28">
        <v>0</v>
      </c>
      <c r="Y16" s="28">
        <v>7</v>
      </c>
      <c r="Z16" s="32">
        <v>0.46700000000000003</v>
      </c>
      <c r="AA16" s="26"/>
      <c r="AB16" s="20"/>
      <c r="AC16" s="20"/>
      <c r="AD16" s="20"/>
      <c r="AE16" s="20"/>
      <c r="AF16" s="26"/>
      <c r="AG16" s="5" t="s">
        <v>107</v>
      </c>
      <c r="AH16" s="5"/>
      <c r="AI16" s="5"/>
      <c r="AJ16" s="5"/>
      <c r="AK16" s="26"/>
      <c r="AL16" s="27"/>
      <c r="AM16" s="27"/>
      <c r="AN16" s="27"/>
      <c r="AO16" s="28"/>
      <c r="AP16" s="31"/>
      <c r="AQ16" s="27"/>
      <c r="AR16" s="41"/>
    </row>
    <row r="17" spans="1:48" s="4" customFormat="1" ht="15" customHeight="1" x14ac:dyDescent="0.25">
      <c r="A17" s="2"/>
      <c r="B17" s="27">
        <v>1992</v>
      </c>
      <c r="C17" s="27" t="s">
        <v>34</v>
      </c>
      <c r="D17" s="120" t="s">
        <v>115</v>
      </c>
      <c r="E17" s="27">
        <v>23</v>
      </c>
      <c r="F17" s="27">
        <v>1</v>
      </c>
      <c r="G17" s="27">
        <v>10</v>
      </c>
      <c r="H17" s="27">
        <v>10</v>
      </c>
      <c r="I17" s="27">
        <v>72</v>
      </c>
      <c r="J17" s="27">
        <v>10</v>
      </c>
      <c r="K17" s="27">
        <v>23</v>
      </c>
      <c r="L17" s="27">
        <v>28</v>
      </c>
      <c r="M17" s="27">
        <v>11</v>
      </c>
      <c r="N17" s="29">
        <v>0.436</v>
      </c>
      <c r="O17" s="30"/>
      <c r="P17" s="20"/>
      <c r="Q17" s="20"/>
      <c r="R17" s="20"/>
      <c r="S17" s="20"/>
      <c r="T17" s="26"/>
      <c r="U17" s="27">
        <v>6</v>
      </c>
      <c r="V17" s="28">
        <v>0</v>
      </c>
      <c r="W17" s="28">
        <v>1</v>
      </c>
      <c r="X17" s="28">
        <v>4</v>
      </c>
      <c r="Y17" s="28">
        <v>20</v>
      </c>
      <c r="Z17" s="32">
        <v>0.46500000000000002</v>
      </c>
      <c r="AA17" s="26"/>
      <c r="AB17" s="20"/>
      <c r="AC17" s="20"/>
      <c r="AD17" s="20"/>
      <c r="AE17" s="20"/>
      <c r="AF17" s="26"/>
      <c r="AG17" s="5" t="s">
        <v>105</v>
      </c>
      <c r="AH17" s="5" t="s">
        <v>153</v>
      </c>
      <c r="AI17" s="5" t="s">
        <v>154</v>
      </c>
      <c r="AJ17" s="5"/>
      <c r="AK17" s="26"/>
      <c r="AL17" s="27"/>
      <c r="AM17" s="27"/>
      <c r="AN17" s="27"/>
      <c r="AO17" s="28"/>
      <c r="AP17" s="31"/>
      <c r="AQ17" s="27">
        <v>1</v>
      </c>
      <c r="AR17" s="41"/>
    </row>
    <row r="18" spans="1:48" s="4" customFormat="1" ht="15" customHeight="1" x14ac:dyDescent="0.25">
      <c r="A18" s="2"/>
      <c r="B18" s="27">
        <v>1993</v>
      </c>
      <c r="C18" s="27" t="s">
        <v>35</v>
      </c>
      <c r="D18" s="120" t="s">
        <v>115</v>
      </c>
      <c r="E18" s="27">
        <v>28</v>
      </c>
      <c r="F18" s="27">
        <v>2</v>
      </c>
      <c r="G18" s="27">
        <v>16</v>
      </c>
      <c r="H18" s="27">
        <v>12</v>
      </c>
      <c r="I18" s="27">
        <v>83</v>
      </c>
      <c r="J18" s="27">
        <v>22</v>
      </c>
      <c r="K18" s="27">
        <v>15</v>
      </c>
      <c r="L18" s="27">
        <v>28</v>
      </c>
      <c r="M18" s="27">
        <v>18</v>
      </c>
      <c r="N18" s="29">
        <v>0.48499999999999999</v>
      </c>
      <c r="O18" s="30"/>
      <c r="P18" s="20"/>
      <c r="Q18" s="20"/>
      <c r="R18" s="20"/>
      <c r="S18" s="20"/>
      <c r="T18" s="26"/>
      <c r="U18" s="27">
        <v>9</v>
      </c>
      <c r="V18" s="28">
        <v>0</v>
      </c>
      <c r="W18" s="28">
        <v>2</v>
      </c>
      <c r="X18" s="28">
        <v>0</v>
      </c>
      <c r="Y18" s="28">
        <v>21</v>
      </c>
      <c r="Z18" s="32">
        <v>0.39600000000000002</v>
      </c>
      <c r="AA18" s="26"/>
      <c r="AB18" s="20"/>
      <c r="AC18" s="20"/>
      <c r="AD18" s="20"/>
      <c r="AE18" s="20"/>
      <c r="AF18" s="26"/>
      <c r="AG18" s="5" t="s">
        <v>155</v>
      </c>
      <c r="AH18" s="5" t="s">
        <v>156</v>
      </c>
      <c r="AI18" s="5" t="s">
        <v>157</v>
      </c>
      <c r="AJ18" s="5"/>
      <c r="AK18" s="26"/>
      <c r="AL18" s="27">
        <v>1</v>
      </c>
      <c r="AM18" s="27"/>
      <c r="AN18" s="27"/>
      <c r="AO18" s="28"/>
      <c r="AP18" s="31"/>
      <c r="AQ18" s="27"/>
      <c r="AR18" s="41"/>
    </row>
    <row r="19" spans="1:48" s="4" customFormat="1" ht="15" customHeight="1" x14ac:dyDescent="0.25">
      <c r="A19" s="1"/>
      <c r="B19" s="18" t="s">
        <v>7</v>
      </c>
      <c r="C19" s="19"/>
      <c r="D19" s="17"/>
      <c r="E19" s="20">
        <v>339</v>
      </c>
      <c r="F19" s="20">
        <v>20</v>
      </c>
      <c r="G19" s="20">
        <v>238</v>
      </c>
      <c r="H19" s="20">
        <v>215</v>
      </c>
      <c r="I19" s="20">
        <v>1174</v>
      </c>
      <c r="J19" s="20">
        <v>193</v>
      </c>
      <c r="K19" s="20">
        <v>301</v>
      </c>
      <c r="L19" s="20">
        <v>422</v>
      </c>
      <c r="M19" s="20">
        <v>258</v>
      </c>
      <c r="N19" s="36">
        <v>0.49624146106628714</v>
      </c>
      <c r="O19" s="26"/>
      <c r="P19" s="78" t="s">
        <v>64</v>
      </c>
      <c r="Q19" s="78" t="s">
        <v>64</v>
      </c>
      <c r="R19" s="78" t="s">
        <v>64</v>
      </c>
      <c r="S19" s="78" t="s">
        <v>64</v>
      </c>
      <c r="T19" s="26"/>
      <c r="U19" s="20">
        <v>66</v>
      </c>
      <c r="V19" s="20">
        <v>1</v>
      </c>
      <c r="W19" s="20">
        <v>27</v>
      </c>
      <c r="X19" s="20">
        <v>30</v>
      </c>
      <c r="Y19" s="20">
        <v>191</v>
      </c>
      <c r="Z19" s="36">
        <v>0.45</v>
      </c>
      <c r="AA19" s="93">
        <f>SUM(AA4:AA18)</f>
        <v>0</v>
      </c>
      <c r="AB19" s="78" t="s">
        <v>64</v>
      </c>
      <c r="AC19" s="78" t="s">
        <v>64</v>
      </c>
      <c r="AD19" s="78" t="s">
        <v>64</v>
      </c>
      <c r="AE19" s="78" t="s">
        <v>64</v>
      </c>
      <c r="AF19" s="26"/>
      <c r="AG19" s="78" t="s">
        <v>86</v>
      </c>
      <c r="AH19" s="78" t="s">
        <v>87</v>
      </c>
      <c r="AI19" s="78" t="s">
        <v>67</v>
      </c>
      <c r="AJ19" s="78" t="s">
        <v>66</v>
      </c>
      <c r="AK19" s="26"/>
      <c r="AL19" s="20">
        <v>2</v>
      </c>
      <c r="AM19" s="20">
        <v>2</v>
      </c>
      <c r="AN19" s="20">
        <v>0</v>
      </c>
      <c r="AO19" s="20">
        <v>2</v>
      </c>
      <c r="AP19" s="20">
        <v>2</v>
      </c>
      <c r="AQ19" s="20">
        <v>3</v>
      </c>
      <c r="AR19" s="41"/>
    </row>
    <row r="20" spans="1:48" s="4" customFormat="1" ht="15" customHeight="1" x14ac:dyDescent="0.25">
      <c r="A20" s="1"/>
      <c r="B20" s="18" t="s">
        <v>339</v>
      </c>
      <c r="C20" s="19"/>
      <c r="D20" s="17"/>
      <c r="E20" s="19"/>
      <c r="F20" s="16" t="s">
        <v>340</v>
      </c>
      <c r="G20" s="16" t="s">
        <v>341</v>
      </c>
      <c r="H20" s="16"/>
      <c r="I20" s="16"/>
      <c r="J20" s="16"/>
      <c r="K20" s="16"/>
      <c r="L20" s="16"/>
      <c r="M20" s="16"/>
      <c r="N20" s="100"/>
      <c r="O20" s="26"/>
      <c r="P20" s="24"/>
      <c r="Q20" s="22"/>
      <c r="R20" s="96"/>
      <c r="S20" s="97"/>
      <c r="T20" s="26"/>
      <c r="U20" s="19"/>
      <c r="V20" s="16"/>
      <c r="W20" s="16"/>
      <c r="X20" s="16"/>
      <c r="Y20" s="16"/>
      <c r="Z20" s="17"/>
      <c r="AA20" s="26"/>
      <c r="AB20" s="94"/>
      <c r="AC20" s="95"/>
      <c r="AD20" s="96"/>
      <c r="AE20" s="97"/>
      <c r="AF20" s="26"/>
      <c r="AG20" s="204">
        <v>0.71399999999999997</v>
      </c>
      <c r="AH20" s="98">
        <v>0.6</v>
      </c>
      <c r="AI20" s="98">
        <v>0.5</v>
      </c>
      <c r="AJ20" s="99">
        <v>0.66700000000000004</v>
      </c>
      <c r="AK20" s="26"/>
      <c r="AL20" s="19"/>
      <c r="AM20" s="16"/>
      <c r="AN20" s="16"/>
      <c r="AO20" s="16"/>
      <c r="AP20" s="16"/>
      <c r="AQ20" s="17"/>
      <c r="AR20" s="41"/>
    </row>
    <row r="21" spans="1:48" ht="15" customHeight="1" x14ac:dyDescent="0.25">
      <c r="A21" s="2"/>
      <c r="B21" s="34" t="s">
        <v>2</v>
      </c>
      <c r="C21" s="31"/>
      <c r="D21" s="37">
        <v>1126.3333333333333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40"/>
      <c r="R21" s="38"/>
      <c r="S21" s="38"/>
      <c r="T21" s="26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26"/>
      <c r="AG21" s="38"/>
      <c r="AH21" s="38"/>
      <c r="AI21" s="38"/>
      <c r="AJ21" s="38"/>
      <c r="AK21" s="26"/>
      <c r="AL21" s="38"/>
      <c r="AM21" s="38"/>
      <c r="AN21" s="38"/>
      <c r="AO21" s="38"/>
      <c r="AP21" s="38"/>
      <c r="AQ21" s="38"/>
      <c r="AR21" s="41"/>
    </row>
    <row r="22" spans="1:48" s="4" customFormat="1" ht="14.25" customHeight="1" x14ac:dyDescent="0.25">
      <c r="A22" s="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0"/>
      <c r="P22" s="38"/>
      <c r="Q22" s="40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</row>
    <row r="23" spans="1:48" ht="15" customHeight="1" x14ac:dyDescent="0.25">
      <c r="A23" s="2"/>
      <c r="B23" s="24" t="s">
        <v>25</v>
      </c>
      <c r="C23" s="42"/>
      <c r="D23" s="42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38"/>
      <c r="K23" s="20" t="s">
        <v>27</v>
      </c>
      <c r="L23" s="20" t="s">
        <v>28</v>
      </c>
      <c r="M23" s="20" t="s">
        <v>29</v>
      </c>
      <c r="N23" s="20" t="s">
        <v>22</v>
      </c>
      <c r="O23" s="26"/>
      <c r="P23" s="43" t="s">
        <v>30</v>
      </c>
      <c r="Q23" s="14"/>
      <c r="R23" s="14"/>
      <c r="S23" s="14"/>
      <c r="T23" s="44"/>
      <c r="U23" s="44"/>
      <c r="V23" s="44"/>
      <c r="W23" s="44"/>
      <c r="X23" s="44"/>
      <c r="Y23" s="14"/>
      <c r="Z23" s="14"/>
      <c r="AA23" s="14"/>
      <c r="AB23" s="44"/>
      <c r="AC23" s="44"/>
      <c r="AD23" s="14"/>
      <c r="AE23" s="45"/>
      <c r="AF23" s="26"/>
      <c r="AG23" s="43" t="s">
        <v>68</v>
      </c>
      <c r="AH23" s="14"/>
      <c r="AI23" s="44"/>
      <c r="AJ23" s="45"/>
      <c r="AK23" s="26"/>
      <c r="AL23" s="12" t="s">
        <v>69</v>
      </c>
      <c r="AM23" s="14"/>
      <c r="AN23" s="14"/>
      <c r="AO23" s="14"/>
      <c r="AP23" s="14"/>
      <c r="AQ23" s="45"/>
      <c r="AR23" s="41"/>
    </row>
    <row r="24" spans="1:48" ht="15" customHeight="1" x14ac:dyDescent="0.25">
      <c r="A24" s="2"/>
      <c r="B24" s="43" t="s">
        <v>13</v>
      </c>
      <c r="C24" s="14"/>
      <c r="D24" s="45"/>
      <c r="E24" s="27">
        <v>339</v>
      </c>
      <c r="F24" s="27">
        <v>20</v>
      </c>
      <c r="G24" s="27">
        <v>238</v>
      </c>
      <c r="H24" s="27">
        <v>215</v>
      </c>
      <c r="I24" s="27">
        <v>1174</v>
      </c>
      <c r="J24" s="38"/>
      <c r="K24" s="46">
        <v>0.76106194690265483</v>
      </c>
      <c r="L24" s="46">
        <v>0.63421828908554567</v>
      </c>
      <c r="M24" s="46">
        <v>3.4631268436578173</v>
      </c>
      <c r="N24" s="29">
        <v>0.496</v>
      </c>
      <c r="O24" s="26">
        <v>3608</v>
      </c>
      <c r="P24" s="225" t="s">
        <v>9</v>
      </c>
      <c r="Q24" s="226"/>
      <c r="R24" s="227" t="s">
        <v>117</v>
      </c>
      <c r="S24" s="227"/>
      <c r="T24" s="228"/>
      <c r="U24" s="228"/>
      <c r="V24" s="228"/>
      <c r="W24" s="228"/>
      <c r="X24" s="228"/>
      <c r="Y24" s="229" t="s">
        <v>11</v>
      </c>
      <c r="Z24" s="227"/>
      <c r="AA24" s="227"/>
      <c r="AB24" s="230" t="s">
        <v>121</v>
      </c>
      <c r="AC24" s="231"/>
      <c r="AD24" s="176"/>
      <c r="AE24" s="232"/>
      <c r="AF24" s="26"/>
      <c r="AG24" s="242"/>
      <c r="AH24" s="243"/>
      <c r="AI24" s="243"/>
      <c r="AJ24" s="232"/>
      <c r="AK24" s="26"/>
      <c r="AL24" s="225" t="s">
        <v>70</v>
      </c>
      <c r="AM24" s="245">
        <v>1992</v>
      </c>
      <c r="AN24" s="228"/>
      <c r="AO24" s="228"/>
      <c r="AP24" s="228"/>
      <c r="AQ24" s="232"/>
      <c r="AR24" s="41"/>
    </row>
    <row r="25" spans="1:48" ht="15" customHeight="1" x14ac:dyDescent="0.25">
      <c r="A25" s="2"/>
      <c r="B25" s="47" t="s">
        <v>15</v>
      </c>
      <c r="C25" s="48"/>
      <c r="D25" s="49"/>
      <c r="E25" s="27">
        <v>66</v>
      </c>
      <c r="F25" s="27">
        <v>1</v>
      </c>
      <c r="G25" s="27">
        <v>27</v>
      </c>
      <c r="H25" s="27">
        <v>30</v>
      </c>
      <c r="I25" s="27">
        <v>191</v>
      </c>
      <c r="J25" s="38"/>
      <c r="K25" s="46">
        <v>0.42424242424242425</v>
      </c>
      <c r="L25" s="46">
        <v>0.45454545454545453</v>
      </c>
      <c r="M25" s="46">
        <v>2.893939393939394</v>
      </c>
      <c r="N25" s="29">
        <v>0.45</v>
      </c>
      <c r="O25" s="26">
        <v>522.94160583941607</v>
      </c>
      <c r="P25" s="233" t="s">
        <v>71</v>
      </c>
      <c r="Q25" s="234"/>
      <c r="R25" s="227" t="s">
        <v>117</v>
      </c>
      <c r="S25" s="227"/>
      <c r="T25" s="227"/>
      <c r="U25" s="227"/>
      <c r="V25" s="227"/>
      <c r="W25" s="227"/>
      <c r="X25" s="227"/>
      <c r="Y25" s="229" t="s">
        <v>11</v>
      </c>
      <c r="Z25" s="227"/>
      <c r="AA25" s="227"/>
      <c r="AB25" s="230" t="s">
        <v>121</v>
      </c>
      <c r="AC25" s="235"/>
      <c r="AD25" s="235"/>
      <c r="AE25" s="236"/>
      <c r="AF25" s="26"/>
      <c r="AG25" s="233"/>
      <c r="AH25" s="243"/>
      <c r="AI25" s="243"/>
      <c r="AJ25" s="236"/>
      <c r="AK25" s="26"/>
      <c r="AL25" s="233"/>
      <c r="AM25" s="229"/>
      <c r="AN25" s="227"/>
      <c r="AO25" s="227"/>
      <c r="AP25" s="227"/>
      <c r="AQ25" s="236"/>
      <c r="AR25" s="41"/>
    </row>
    <row r="26" spans="1:48" ht="15" customHeight="1" x14ac:dyDescent="0.25">
      <c r="A26" s="2"/>
      <c r="B26" s="50" t="s">
        <v>16</v>
      </c>
      <c r="C26" s="51"/>
      <c r="D26" s="52"/>
      <c r="E26" s="33"/>
      <c r="F26" s="33"/>
      <c r="G26" s="33"/>
      <c r="H26" s="33"/>
      <c r="I26" s="33"/>
      <c r="J26" s="38"/>
      <c r="K26" s="53"/>
      <c r="L26" s="53"/>
      <c r="M26" s="53"/>
      <c r="N26" s="54"/>
      <c r="O26" s="26">
        <v>150</v>
      </c>
      <c r="P26" s="233" t="s">
        <v>72</v>
      </c>
      <c r="Q26" s="234"/>
      <c r="R26" s="227" t="s">
        <v>118</v>
      </c>
      <c r="S26" s="227"/>
      <c r="T26" s="227"/>
      <c r="U26" s="227"/>
      <c r="V26" s="227"/>
      <c r="W26" s="227"/>
      <c r="X26" s="227"/>
      <c r="Y26" s="229" t="s">
        <v>11</v>
      </c>
      <c r="Z26" s="227"/>
      <c r="AA26" s="227"/>
      <c r="AB26" s="230" t="s">
        <v>122</v>
      </c>
      <c r="AC26" s="235"/>
      <c r="AD26" s="235"/>
      <c r="AE26" s="236"/>
      <c r="AF26" s="26"/>
      <c r="AG26" s="242"/>
      <c r="AH26" s="243"/>
      <c r="AI26" s="227"/>
      <c r="AJ26" s="236"/>
      <c r="AK26" s="26"/>
      <c r="AL26" s="233"/>
      <c r="AM26" s="229"/>
      <c r="AN26" s="227"/>
      <c r="AO26" s="227"/>
      <c r="AP26" s="227"/>
      <c r="AQ26" s="236"/>
      <c r="AR26" s="41"/>
    </row>
    <row r="27" spans="1:48" ht="15" customHeight="1" x14ac:dyDescent="0.25">
      <c r="A27" s="2"/>
      <c r="B27" s="55" t="s">
        <v>26</v>
      </c>
      <c r="C27" s="56"/>
      <c r="D27" s="57"/>
      <c r="E27" s="20">
        <v>405</v>
      </c>
      <c r="F27" s="20">
        <v>21</v>
      </c>
      <c r="G27" s="20">
        <v>265</v>
      </c>
      <c r="H27" s="20">
        <v>245</v>
      </c>
      <c r="I27" s="20">
        <v>1365</v>
      </c>
      <c r="J27" s="38"/>
      <c r="K27" s="58">
        <v>0.70617283950617282</v>
      </c>
      <c r="L27" s="58">
        <v>0.60493827160493829</v>
      </c>
      <c r="M27" s="58">
        <v>3.3703703703703702</v>
      </c>
      <c r="N27" s="36">
        <v>0.48899999999999999</v>
      </c>
      <c r="O27" s="26">
        <v>4280.9416058394163</v>
      </c>
      <c r="P27" s="237" t="s">
        <v>10</v>
      </c>
      <c r="Q27" s="238"/>
      <c r="R27" s="239" t="s">
        <v>119</v>
      </c>
      <c r="S27" s="239"/>
      <c r="T27" s="239"/>
      <c r="U27" s="239"/>
      <c r="V27" s="239"/>
      <c r="W27" s="239"/>
      <c r="X27" s="239"/>
      <c r="Y27" s="240" t="s">
        <v>120</v>
      </c>
      <c r="Z27" s="239"/>
      <c r="AA27" s="239"/>
      <c r="AB27" s="64" t="s">
        <v>123</v>
      </c>
      <c r="AC27" s="155"/>
      <c r="AD27" s="155"/>
      <c r="AE27" s="241"/>
      <c r="AF27" s="26"/>
      <c r="AG27" s="69"/>
      <c r="AH27" s="159"/>
      <c r="AI27" s="244"/>
      <c r="AJ27" s="241"/>
      <c r="AK27" s="26"/>
      <c r="AL27" s="237"/>
      <c r="AM27" s="240"/>
      <c r="AN27" s="239"/>
      <c r="AO27" s="239"/>
      <c r="AP27" s="239"/>
      <c r="AQ27" s="241"/>
      <c r="AR27" s="41"/>
    </row>
    <row r="28" spans="1:48" ht="15" customHeight="1" x14ac:dyDescent="0.25">
      <c r="A28" s="2"/>
      <c r="B28" s="136"/>
      <c r="C28" s="136"/>
      <c r="D28" s="136"/>
      <c r="E28" s="136"/>
      <c r="F28" s="136"/>
      <c r="G28" s="136"/>
      <c r="H28" s="136"/>
      <c r="I28" s="136"/>
      <c r="J28" s="38"/>
      <c r="K28" s="136"/>
      <c r="L28" s="136"/>
      <c r="M28" s="136"/>
      <c r="N28" s="39"/>
      <c r="O28" s="26"/>
      <c r="P28" s="26"/>
      <c r="Q28" s="26"/>
      <c r="R28" s="26"/>
      <c r="S28" s="26"/>
      <c r="T28" s="26"/>
      <c r="U28" s="38"/>
      <c r="V28" s="40"/>
      <c r="W28" s="26"/>
      <c r="X28" s="26"/>
      <c r="Y28" s="26"/>
      <c r="Z28" s="26"/>
      <c r="AA28" s="26"/>
      <c r="AB28" s="26"/>
      <c r="AC28" s="26"/>
      <c r="AD28" s="26"/>
      <c r="AE28" s="38"/>
      <c r="AF28" s="38"/>
      <c r="AG28" s="38"/>
      <c r="AH28" s="38"/>
      <c r="AI28" s="38"/>
      <c r="AJ28" s="38"/>
      <c r="AK28" s="41"/>
      <c r="AL28" s="26"/>
      <c r="AM28" s="26"/>
      <c r="AN28" s="26"/>
      <c r="AO28" s="38"/>
      <c r="AP28" s="38"/>
      <c r="AQ28" s="38"/>
      <c r="AR28" s="41"/>
    </row>
    <row r="29" spans="1:48" ht="15" customHeight="1" x14ac:dyDescent="0.25">
      <c r="A29" s="2"/>
      <c r="B29" s="38" t="s">
        <v>41</v>
      </c>
      <c r="C29" s="38"/>
      <c r="D29" s="38" t="s">
        <v>116</v>
      </c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6"/>
      <c r="P29" s="26"/>
      <c r="Q29" s="26"/>
      <c r="R29" s="26"/>
      <c r="S29" s="26"/>
      <c r="T29" s="26"/>
      <c r="U29" s="38"/>
      <c r="V29" s="40"/>
      <c r="W29" s="26"/>
      <c r="X29" s="26"/>
      <c r="Y29" s="26"/>
      <c r="Z29" s="26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26"/>
      <c r="AN29" s="26"/>
      <c r="AO29" s="38"/>
      <c r="AP29" s="38"/>
      <c r="AQ29" s="38"/>
      <c r="AR29" s="41"/>
    </row>
    <row r="30" spans="1:48" s="11" customFormat="1" ht="15" customHeight="1" x14ac:dyDescent="0.25">
      <c r="A30" s="2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6"/>
      <c r="P30" s="38"/>
      <c r="Q30" s="40"/>
      <c r="R30" s="38"/>
      <c r="S30" s="38"/>
      <c r="T30" s="26"/>
      <c r="U30" s="26"/>
      <c r="V30" s="59"/>
      <c r="W30" s="38"/>
      <c r="X30" s="38"/>
      <c r="Y30" s="26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41"/>
      <c r="AN30" s="38"/>
      <c r="AO30" s="38"/>
      <c r="AP30" s="38"/>
      <c r="AQ30" s="38"/>
      <c r="AR30" s="38"/>
      <c r="AS30" s="38"/>
      <c r="AT30" s="38"/>
      <c r="AU30" s="38"/>
      <c r="AV30" s="38"/>
    </row>
    <row r="31" spans="1:48" ht="15" customHeight="1" x14ac:dyDescent="0.2">
      <c r="A31" s="2"/>
      <c r="B31" s="246" t="s">
        <v>182</v>
      </c>
      <c r="C31" s="87"/>
      <c r="D31" s="87"/>
      <c r="E31" s="87"/>
      <c r="F31" s="87" t="s">
        <v>183</v>
      </c>
      <c r="G31" s="87" t="s">
        <v>3</v>
      </c>
      <c r="H31" s="87" t="s">
        <v>5</v>
      </c>
      <c r="I31" s="87" t="s">
        <v>6</v>
      </c>
      <c r="J31" s="87" t="s">
        <v>184</v>
      </c>
      <c r="K31" s="247" t="s">
        <v>17</v>
      </c>
      <c r="L31" s="38"/>
      <c r="M31" s="248" t="s">
        <v>185</v>
      </c>
      <c r="N31" s="88"/>
      <c r="O31" s="88"/>
      <c r="P31" s="87" t="s">
        <v>3</v>
      </c>
      <c r="Q31" s="87" t="s">
        <v>5</v>
      </c>
      <c r="R31" s="87" t="s">
        <v>6</v>
      </c>
      <c r="S31" s="87" t="s">
        <v>184</v>
      </c>
      <c r="T31" s="88"/>
      <c r="U31" s="247" t="s">
        <v>17</v>
      </c>
      <c r="V31" s="38"/>
      <c r="W31" s="248" t="s">
        <v>247</v>
      </c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249"/>
      <c r="AI31" s="130" t="s">
        <v>315</v>
      </c>
      <c r="AJ31" s="89"/>
      <c r="AK31" s="89"/>
      <c r="AL31" s="275" t="s">
        <v>3</v>
      </c>
      <c r="AM31" s="275" t="s">
        <v>5</v>
      </c>
      <c r="AN31" s="275" t="s">
        <v>6</v>
      </c>
      <c r="AO31" s="88"/>
      <c r="AP31" s="88"/>
      <c r="AQ31" s="90"/>
      <c r="AR31" s="26"/>
      <c r="AS31" s="26"/>
    </row>
    <row r="32" spans="1:48" ht="15" customHeight="1" x14ac:dyDescent="0.2">
      <c r="A32" s="2"/>
      <c r="B32" s="250">
        <v>1979</v>
      </c>
      <c r="C32" s="235" t="s">
        <v>40</v>
      </c>
      <c r="D32" s="227" t="s">
        <v>115</v>
      </c>
      <c r="E32" s="235"/>
      <c r="F32" s="235">
        <v>20</v>
      </c>
      <c r="G32" s="235">
        <v>22</v>
      </c>
      <c r="H32" s="251">
        <f t="shared" ref="H32:H45" si="0">PRODUCT((F4+G4)/E4)</f>
        <v>1.0909090909090908</v>
      </c>
      <c r="I32" s="251">
        <f t="shared" ref="I32:I45" si="1">PRODUCT(H4/E4)</f>
        <v>0.90909090909090906</v>
      </c>
      <c r="J32" s="251">
        <f t="shared" ref="J32:J45" si="2">PRODUCT(F4+G4+H4)/E4</f>
        <v>2</v>
      </c>
      <c r="K32" s="252">
        <f t="shared" ref="K32:K45" si="3">PRODUCT(I4/E4)</f>
        <v>3.6363636363636362</v>
      </c>
      <c r="L32" s="40"/>
      <c r="M32" s="242" t="s">
        <v>186</v>
      </c>
      <c r="N32" s="235"/>
      <c r="O32" s="235">
        <v>21</v>
      </c>
      <c r="P32" s="269" t="s">
        <v>300</v>
      </c>
      <c r="Q32" s="269" t="s">
        <v>265</v>
      </c>
      <c r="R32" s="269" t="s">
        <v>276</v>
      </c>
      <c r="S32" s="269" t="s">
        <v>289</v>
      </c>
      <c r="T32" s="253"/>
      <c r="U32" s="230" t="s">
        <v>309</v>
      </c>
      <c r="V32" s="40"/>
      <c r="W32" s="242" t="s">
        <v>187</v>
      </c>
      <c r="X32" s="243"/>
      <c r="Y32" s="243"/>
      <c r="Z32" s="227"/>
      <c r="AA32" s="227"/>
      <c r="AB32" s="227"/>
      <c r="AC32" s="227"/>
      <c r="AD32" s="227"/>
      <c r="AE32" s="227"/>
      <c r="AF32" s="227"/>
      <c r="AG32" s="229"/>
      <c r="AH32" s="254"/>
      <c r="AI32" s="227" t="s">
        <v>322</v>
      </c>
      <c r="AJ32" s="227"/>
      <c r="AK32" s="227"/>
      <c r="AL32" s="229">
        <v>339</v>
      </c>
      <c r="AM32" s="229">
        <v>258</v>
      </c>
      <c r="AN32" s="229">
        <v>215</v>
      </c>
      <c r="AO32" s="227"/>
      <c r="AP32" s="227"/>
      <c r="AQ32" s="236"/>
      <c r="AR32" s="26"/>
      <c r="AS32" s="26"/>
    </row>
    <row r="33" spans="1:45" ht="15" customHeight="1" x14ac:dyDescent="0.2">
      <c r="A33" s="2"/>
      <c r="B33" s="250">
        <v>1980</v>
      </c>
      <c r="C33" s="235" t="s">
        <v>36</v>
      </c>
      <c r="D33" s="227" t="s">
        <v>115</v>
      </c>
      <c r="E33" s="235"/>
      <c r="F33" s="235">
        <v>21</v>
      </c>
      <c r="G33" s="235">
        <v>22</v>
      </c>
      <c r="H33" s="271">
        <f t="shared" si="0"/>
        <v>1.1363636363636365</v>
      </c>
      <c r="I33" s="271">
        <f t="shared" si="1"/>
        <v>1</v>
      </c>
      <c r="J33" s="271">
        <f t="shared" si="2"/>
        <v>2.1363636363636362</v>
      </c>
      <c r="K33" s="252">
        <f t="shared" si="3"/>
        <v>3.5454545454545454</v>
      </c>
      <c r="L33" s="40"/>
      <c r="M33" s="242" t="s">
        <v>188</v>
      </c>
      <c r="N33" s="235"/>
      <c r="O33" s="235">
        <v>21</v>
      </c>
      <c r="P33" s="269" t="s">
        <v>301</v>
      </c>
      <c r="Q33" s="269" t="s">
        <v>266</v>
      </c>
      <c r="R33" s="269" t="s">
        <v>277</v>
      </c>
      <c r="S33" s="269" t="s">
        <v>290</v>
      </c>
      <c r="T33" s="253"/>
      <c r="U33" s="230" t="s">
        <v>272</v>
      </c>
      <c r="V33" s="40"/>
      <c r="W33" s="255" t="s">
        <v>249</v>
      </c>
      <c r="X33" s="243"/>
      <c r="Y33" s="243" t="s">
        <v>255</v>
      </c>
      <c r="Z33" s="264"/>
      <c r="AA33" s="264"/>
      <c r="AB33" s="264"/>
      <c r="AC33" s="264"/>
      <c r="AD33" s="264"/>
      <c r="AE33" s="264"/>
      <c r="AF33" s="264"/>
      <c r="AG33" s="264" t="s">
        <v>256</v>
      </c>
      <c r="AH33" s="236"/>
      <c r="AI33" s="227" t="s">
        <v>316</v>
      </c>
      <c r="AJ33" s="227"/>
      <c r="AK33" s="227"/>
      <c r="AL33" s="229"/>
      <c r="AM33" s="276">
        <f>PRODUCT(AM32/AL32)</f>
        <v>0.76106194690265483</v>
      </c>
      <c r="AN33" s="276">
        <f>PRODUCT(AN32/AL32)</f>
        <v>0.63421828908554567</v>
      </c>
      <c r="AO33" s="227"/>
      <c r="AP33" s="227"/>
      <c r="AQ33" s="236"/>
      <c r="AR33" s="26"/>
      <c r="AS33" s="26"/>
    </row>
    <row r="34" spans="1:45" ht="15" customHeight="1" x14ac:dyDescent="0.2">
      <c r="A34" s="2"/>
      <c r="B34" s="250">
        <v>1981</v>
      </c>
      <c r="C34" s="235" t="s">
        <v>40</v>
      </c>
      <c r="D34" s="227" t="s">
        <v>115</v>
      </c>
      <c r="E34" s="235"/>
      <c r="F34" s="235">
        <v>22</v>
      </c>
      <c r="G34" s="235">
        <v>22</v>
      </c>
      <c r="H34" s="251">
        <f t="shared" si="0"/>
        <v>0.86363636363636365</v>
      </c>
      <c r="I34" s="251">
        <f t="shared" si="1"/>
        <v>1</v>
      </c>
      <c r="J34" s="251">
        <f t="shared" si="2"/>
        <v>1.8636363636363635</v>
      </c>
      <c r="K34" s="252">
        <f t="shared" si="3"/>
        <v>3.9545454545454546</v>
      </c>
      <c r="L34" s="40"/>
      <c r="M34" s="242" t="s">
        <v>190</v>
      </c>
      <c r="N34" s="235"/>
      <c r="O34" s="235"/>
      <c r="P34" s="269" t="s">
        <v>302</v>
      </c>
      <c r="Q34" s="269" t="s">
        <v>267</v>
      </c>
      <c r="R34" s="269" t="s">
        <v>278</v>
      </c>
      <c r="S34" s="269" t="s">
        <v>291</v>
      </c>
      <c r="T34" s="253"/>
      <c r="U34" s="230" t="s">
        <v>310</v>
      </c>
      <c r="V34" s="40"/>
      <c r="W34" s="255" t="s">
        <v>189</v>
      </c>
      <c r="X34" s="243"/>
      <c r="Y34" s="267" t="s">
        <v>231</v>
      </c>
      <c r="Z34" s="264"/>
      <c r="AA34" s="264"/>
      <c r="AB34" s="264"/>
      <c r="AC34" s="264"/>
      <c r="AD34" s="264"/>
      <c r="AE34" s="268"/>
      <c r="AF34" s="268"/>
      <c r="AG34" s="265" t="s">
        <v>230</v>
      </c>
      <c r="AH34" s="236"/>
      <c r="AI34" s="227"/>
      <c r="AJ34" s="227"/>
      <c r="AK34" s="227"/>
      <c r="AL34" s="227"/>
      <c r="AM34" s="243"/>
      <c r="AN34" s="227"/>
      <c r="AO34" s="227"/>
      <c r="AP34" s="227"/>
      <c r="AQ34" s="236"/>
      <c r="AR34" s="26"/>
      <c r="AS34" s="26"/>
    </row>
    <row r="35" spans="1:45" ht="15" customHeight="1" x14ac:dyDescent="0.2">
      <c r="A35" s="2"/>
      <c r="B35" s="250">
        <v>1982</v>
      </c>
      <c r="C35" s="235" t="s">
        <v>38</v>
      </c>
      <c r="D35" s="227" t="s">
        <v>115</v>
      </c>
      <c r="E35" s="235"/>
      <c r="F35" s="235">
        <v>23</v>
      </c>
      <c r="G35" s="235">
        <v>17</v>
      </c>
      <c r="H35" s="251">
        <f t="shared" si="0"/>
        <v>0.17647058823529413</v>
      </c>
      <c r="I35" s="251">
        <f t="shared" si="1"/>
        <v>0.23529411764705882</v>
      </c>
      <c r="J35" s="251">
        <f t="shared" si="2"/>
        <v>0.41176470588235292</v>
      </c>
      <c r="K35" s="252">
        <f t="shared" si="3"/>
        <v>3.1176470588235294</v>
      </c>
      <c r="L35" s="40"/>
      <c r="M35" s="242" t="s">
        <v>191</v>
      </c>
      <c r="N35" s="235"/>
      <c r="O35" s="235"/>
      <c r="P35" s="269" t="s">
        <v>303</v>
      </c>
      <c r="Q35" s="269" t="s">
        <v>268</v>
      </c>
      <c r="R35" s="269" t="s">
        <v>279</v>
      </c>
      <c r="S35" s="269" t="s">
        <v>292</v>
      </c>
      <c r="T35" s="253"/>
      <c r="U35" s="230" t="s">
        <v>311</v>
      </c>
      <c r="V35" s="40"/>
      <c r="W35" s="242"/>
      <c r="X35" s="243"/>
      <c r="Y35" s="227"/>
      <c r="Z35" s="227"/>
      <c r="AA35" s="227"/>
      <c r="AB35" s="227"/>
      <c r="AC35" s="227"/>
      <c r="AD35" s="227"/>
      <c r="AE35" s="227"/>
      <c r="AF35" s="256"/>
      <c r="AG35" s="227"/>
      <c r="AH35" s="257"/>
      <c r="AI35" s="227"/>
      <c r="AJ35" s="227"/>
      <c r="AK35" s="227"/>
      <c r="AL35" s="227"/>
      <c r="AM35" s="243"/>
      <c r="AN35" s="227"/>
      <c r="AO35" s="227"/>
      <c r="AP35" s="227"/>
      <c r="AQ35" s="236"/>
      <c r="AR35" s="26"/>
      <c r="AS35" s="26"/>
    </row>
    <row r="36" spans="1:45" ht="15" customHeight="1" x14ac:dyDescent="0.2">
      <c r="A36" s="2"/>
      <c r="B36" s="250">
        <v>1983</v>
      </c>
      <c r="C36" s="235" t="s">
        <v>35</v>
      </c>
      <c r="D36" s="227" t="s">
        <v>115</v>
      </c>
      <c r="E36" s="235"/>
      <c r="F36" s="235">
        <v>24</v>
      </c>
      <c r="G36" s="235">
        <v>21</v>
      </c>
      <c r="H36" s="251">
        <f t="shared" si="0"/>
        <v>0.5714285714285714</v>
      </c>
      <c r="I36" s="251">
        <f t="shared" si="1"/>
        <v>0.90476190476190477</v>
      </c>
      <c r="J36" s="251">
        <f t="shared" si="2"/>
        <v>1.4761904761904763</v>
      </c>
      <c r="K36" s="270">
        <f t="shared" si="3"/>
        <v>4.0952380952380949</v>
      </c>
      <c r="L36" s="40"/>
      <c r="M36" s="242" t="s">
        <v>192</v>
      </c>
      <c r="N36" s="235"/>
      <c r="O36" s="235"/>
      <c r="P36" s="269" t="s">
        <v>279</v>
      </c>
      <c r="Q36" s="269" t="s">
        <v>269</v>
      </c>
      <c r="R36" s="269" t="s">
        <v>280</v>
      </c>
      <c r="S36" s="269" t="s">
        <v>293</v>
      </c>
      <c r="T36" s="253"/>
      <c r="U36" s="230" t="s">
        <v>312</v>
      </c>
      <c r="V36" s="40"/>
      <c r="W36" s="242" t="s">
        <v>250</v>
      </c>
      <c r="X36" s="243"/>
      <c r="Y36" s="243"/>
      <c r="Z36" s="227"/>
      <c r="AA36" s="227"/>
      <c r="AB36" s="227"/>
      <c r="AC36" s="243"/>
      <c r="AD36" s="227"/>
      <c r="AE36" s="227"/>
      <c r="AF36" s="227"/>
      <c r="AG36" s="227"/>
      <c r="AH36" s="236"/>
      <c r="AI36" s="130" t="s">
        <v>317</v>
      </c>
      <c r="AJ36" s="89"/>
      <c r="AK36" s="89"/>
      <c r="AL36" s="275" t="s">
        <v>318</v>
      </c>
      <c r="AM36" s="275" t="s">
        <v>319</v>
      </c>
      <c r="AN36" s="275" t="s">
        <v>320</v>
      </c>
      <c r="AO36" s="275"/>
      <c r="AP36" s="88"/>
      <c r="AQ36" s="90"/>
      <c r="AR36" s="26"/>
      <c r="AS36" s="26"/>
    </row>
    <row r="37" spans="1:45" ht="15" customHeight="1" x14ac:dyDescent="0.2">
      <c r="A37" s="2"/>
      <c r="B37" s="250">
        <v>1984</v>
      </c>
      <c r="C37" s="235" t="s">
        <v>34</v>
      </c>
      <c r="D37" s="227" t="s">
        <v>115</v>
      </c>
      <c r="E37" s="235"/>
      <c r="F37" s="235">
        <v>25</v>
      </c>
      <c r="G37" s="235">
        <v>22</v>
      </c>
      <c r="H37" s="251">
        <f t="shared" si="0"/>
        <v>0.63636363636363635</v>
      </c>
      <c r="I37" s="251">
        <f t="shared" si="1"/>
        <v>0.68181818181818177</v>
      </c>
      <c r="J37" s="251">
        <f t="shared" si="2"/>
        <v>1.3181818181818181</v>
      </c>
      <c r="K37" s="252">
        <f t="shared" si="3"/>
        <v>3.2727272727272729</v>
      </c>
      <c r="L37" s="40"/>
      <c r="M37" s="242" t="s">
        <v>193</v>
      </c>
      <c r="N37" s="235"/>
      <c r="O37" s="235"/>
      <c r="P37" s="269" t="s">
        <v>304</v>
      </c>
      <c r="Q37" s="269" t="s">
        <v>270</v>
      </c>
      <c r="R37" s="269" t="s">
        <v>281</v>
      </c>
      <c r="S37" s="269" t="s">
        <v>294</v>
      </c>
      <c r="T37" s="253"/>
      <c r="U37" s="230" t="s">
        <v>288</v>
      </c>
      <c r="V37" s="40"/>
      <c r="W37" s="255" t="s">
        <v>251</v>
      </c>
      <c r="X37" s="243"/>
      <c r="Y37" s="264" t="s">
        <v>257</v>
      </c>
      <c r="Z37" s="264"/>
      <c r="AA37" s="264"/>
      <c r="AB37" s="264"/>
      <c r="AC37" s="264"/>
      <c r="AD37" s="264"/>
      <c r="AE37" s="264"/>
      <c r="AF37" s="264"/>
      <c r="AG37" s="265" t="s">
        <v>258</v>
      </c>
      <c r="AH37" s="252">
        <v>5.9347181008902079E-2</v>
      </c>
      <c r="AI37" s="227" t="s">
        <v>322</v>
      </c>
      <c r="AJ37" s="227"/>
      <c r="AK37" s="227"/>
      <c r="AL37" s="276">
        <v>0.76</v>
      </c>
      <c r="AM37" s="276">
        <v>0.42</v>
      </c>
      <c r="AN37" s="276">
        <f>PRODUCT(AL37-AM37)</f>
        <v>0.34</v>
      </c>
      <c r="AO37" s="229"/>
      <c r="AP37" s="227"/>
      <c r="AQ37" s="236"/>
      <c r="AR37" s="26"/>
      <c r="AS37" s="26"/>
    </row>
    <row r="38" spans="1:45" ht="15" customHeight="1" x14ac:dyDescent="0.2">
      <c r="A38" s="2"/>
      <c r="B38" s="250">
        <v>1985</v>
      </c>
      <c r="C38" s="235" t="s">
        <v>34</v>
      </c>
      <c r="D38" s="227" t="s">
        <v>115</v>
      </c>
      <c r="E38" s="235"/>
      <c r="F38" s="235">
        <v>26</v>
      </c>
      <c r="G38" s="235">
        <v>22</v>
      </c>
      <c r="H38" s="251">
        <f t="shared" si="0"/>
        <v>0.90909090909090906</v>
      </c>
      <c r="I38" s="251">
        <f t="shared" si="1"/>
        <v>0.40909090909090912</v>
      </c>
      <c r="J38" s="251">
        <f t="shared" si="2"/>
        <v>1.3181818181818181</v>
      </c>
      <c r="K38" s="252">
        <f t="shared" si="3"/>
        <v>3.5909090909090908</v>
      </c>
      <c r="L38" s="40"/>
      <c r="M38" s="242" t="s">
        <v>194</v>
      </c>
      <c r="N38" s="235"/>
      <c r="O38" s="235"/>
      <c r="P38" s="269" t="s">
        <v>305</v>
      </c>
      <c r="Q38" s="269" t="s">
        <v>271</v>
      </c>
      <c r="R38" s="269" t="s">
        <v>282</v>
      </c>
      <c r="S38" s="269" t="s">
        <v>295</v>
      </c>
      <c r="T38" s="253"/>
      <c r="U38" s="230" t="s">
        <v>313</v>
      </c>
      <c r="V38" s="40"/>
      <c r="W38" s="242"/>
      <c r="X38" s="243"/>
      <c r="Y38" s="227"/>
      <c r="Z38" s="227"/>
      <c r="AA38" s="227"/>
      <c r="AB38" s="227"/>
      <c r="AC38" s="227"/>
      <c r="AD38" s="227"/>
      <c r="AE38" s="227"/>
      <c r="AF38" s="256"/>
      <c r="AG38" s="227"/>
      <c r="AH38" s="257"/>
      <c r="AI38" s="227"/>
      <c r="AJ38" s="227"/>
      <c r="AK38" s="227"/>
      <c r="AL38" s="227"/>
      <c r="AM38" s="243"/>
      <c r="AN38" s="227"/>
      <c r="AO38" s="227"/>
      <c r="AP38" s="227"/>
      <c r="AQ38" s="236"/>
      <c r="AR38" s="26"/>
      <c r="AS38" s="26"/>
    </row>
    <row r="39" spans="1:45" ht="15" customHeight="1" x14ac:dyDescent="0.2">
      <c r="A39" s="2"/>
      <c r="B39" s="250">
        <v>1986</v>
      </c>
      <c r="C39" s="235" t="s">
        <v>35</v>
      </c>
      <c r="D39" s="227" t="s">
        <v>115</v>
      </c>
      <c r="E39" s="235"/>
      <c r="F39" s="235">
        <v>27</v>
      </c>
      <c r="G39" s="235">
        <v>22</v>
      </c>
      <c r="H39" s="251">
        <f t="shared" si="0"/>
        <v>0.81818181818181823</v>
      </c>
      <c r="I39" s="251">
        <f t="shared" si="1"/>
        <v>0.63636363636363635</v>
      </c>
      <c r="J39" s="251">
        <f t="shared" si="2"/>
        <v>1.4545454545454546</v>
      </c>
      <c r="K39" s="252">
        <f t="shared" si="3"/>
        <v>3.3181818181818183</v>
      </c>
      <c r="L39" s="40"/>
      <c r="M39" s="242" t="s">
        <v>195</v>
      </c>
      <c r="N39" s="235"/>
      <c r="O39" s="235"/>
      <c r="P39" s="269" t="s">
        <v>306</v>
      </c>
      <c r="Q39" s="269" t="s">
        <v>272</v>
      </c>
      <c r="R39" s="269" t="s">
        <v>283</v>
      </c>
      <c r="S39" s="269" t="s">
        <v>296</v>
      </c>
      <c r="T39" s="253"/>
      <c r="U39" s="230" t="s">
        <v>307</v>
      </c>
      <c r="V39" s="40"/>
      <c r="W39" s="255" t="s">
        <v>252</v>
      </c>
      <c r="X39" s="243"/>
      <c r="Y39" s="243"/>
      <c r="Z39" s="227"/>
      <c r="AA39" s="227"/>
      <c r="AB39" s="227"/>
      <c r="AC39" s="243"/>
      <c r="AD39" s="227"/>
      <c r="AE39" s="227"/>
      <c r="AF39" s="227"/>
      <c r="AG39" s="243"/>
      <c r="AH39" s="236"/>
      <c r="AI39" s="227"/>
      <c r="AJ39" s="227"/>
      <c r="AK39" s="227"/>
      <c r="AL39" s="227"/>
      <c r="AM39" s="243"/>
      <c r="AN39" s="227"/>
      <c r="AO39" s="227"/>
      <c r="AP39" s="227"/>
      <c r="AQ39" s="236"/>
      <c r="AR39" s="26"/>
      <c r="AS39" s="26"/>
    </row>
    <row r="40" spans="1:45" ht="15" customHeight="1" x14ac:dyDescent="0.2">
      <c r="A40" s="2"/>
      <c r="B40" s="250">
        <v>1987</v>
      </c>
      <c r="C40" s="235" t="s">
        <v>36</v>
      </c>
      <c r="D40" s="227" t="s">
        <v>115</v>
      </c>
      <c r="E40" s="235"/>
      <c r="F40" s="235">
        <v>28</v>
      </c>
      <c r="G40" s="235">
        <v>22</v>
      </c>
      <c r="H40" s="251">
        <f t="shared" si="0"/>
        <v>0.5</v>
      </c>
      <c r="I40" s="251">
        <f t="shared" si="1"/>
        <v>0.40909090909090912</v>
      </c>
      <c r="J40" s="251">
        <f t="shared" si="2"/>
        <v>0.90909090909090906</v>
      </c>
      <c r="K40" s="252">
        <f t="shared" si="3"/>
        <v>2.7727272727272729</v>
      </c>
      <c r="L40" s="40"/>
      <c r="M40" s="242" t="s">
        <v>196</v>
      </c>
      <c r="N40" s="235"/>
      <c r="O40" s="235"/>
      <c r="P40" s="269" t="s">
        <v>273</v>
      </c>
      <c r="Q40" s="269" t="s">
        <v>273</v>
      </c>
      <c r="R40" s="269" t="s">
        <v>284</v>
      </c>
      <c r="S40" s="269" t="s">
        <v>297</v>
      </c>
      <c r="T40" s="253"/>
      <c r="U40" s="230" t="s">
        <v>314</v>
      </c>
      <c r="V40" s="40"/>
      <c r="W40" s="255" t="s">
        <v>249</v>
      </c>
      <c r="X40" s="227"/>
      <c r="Y40" s="264" t="s">
        <v>259</v>
      </c>
      <c r="Z40" s="264"/>
      <c r="AA40" s="264"/>
      <c r="AB40" s="264"/>
      <c r="AC40" s="264"/>
      <c r="AD40" s="264"/>
      <c r="AE40" s="264"/>
      <c r="AF40" s="264"/>
      <c r="AG40" s="264" t="s">
        <v>260</v>
      </c>
      <c r="AH40" s="252">
        <v>0.76628352490421459</v>
      </c>
      <c r="AI40" s="227"/>
      <c r="AJ40" s="227"/>
      <c r="AK40" s="227"/>
      <c r="AL40" s="227"/>
      <c r="AM40" s="243"/>
      <c r="AN40" s="227"/>
      <c r="AO40" s="227"/>
      <c r="AP40" s="227"/>
      <c r="AQ40" s="236"/>
      <c r="AR40" s="26"/>
      <c r="AS40" s="26"/>
    </row>
    <row r="41" spans="1:45" ht="15" customHeight="1" x14ac:dyDescent="0.2">
      <c r="A41" s="2"/>
      <c r="B41" s="250">
        <v>1988</v>
      </c>
      <c r="C41" s="235" t="s">
        <v>37</v>
      </c>
      <c r="D41" s="227" t="s">
        <v>115</v>
      </c>
      <c r="E41" s="235"/>
      <c r="F41" s="235">
        <v>29</v>
      </c>
      <c r="G41" s="235">
        <v>22</v>
      </c>
      <c r="H41" s="251">
        <f t="shared" si="0"/>
        <v>0.40909090909090912</v>
      </c>
      <c r="I41" s="251">
        <f t="shared" si="1"/>
        <v>0.54545454545454541</v>
      </c>
      <c r="J41" s="251">
        <f t="shared" si="2"/>
        <v>0.95454545454545459</v>
      </c>
      <c r="K41" s="252">
        <f t="shared" si="3"/>
        <v>2.7727272727272729</v>
      </c>
      <c r="L41" s="40"/>
      <c r="M41" s="242" t="s">
        <v>197</v>
      </c>
      <c r="N41" s="235"/>
      <c r="O41" s="235"/>
      <c r="P41" s="269" t="s">
        <v>287</v>
      </c>
      <c r="Q41" s="269" t="s">
        <v>274</v>
      </c>
      <c r="R41" s="269" t="s">
        <v>285</v>
      </c>
      <c r="S41" s="269" t="s">
        <v>273</v>
      </c>
      <c r="T41" s="253"/>
      <c r="U41" s="230" t="s">
        <v>245</v>
      </c>
      <c r="V41" s="40"/>
      <c r="W41" s="250"/>
      <c r="X41" s="243" t="s">
        <v>253</v>
      </c>
      <c r="Y41" s="227"/>
      <c r="Z41" s="227"/>
      <c r="AA41" s="227"/>
      <c r="AB41" s="227"/>
      <c r="AC41" s="227"/>
      <c r="AD41" s="227"/>
      <c r="AE41" s="227"/>
      <c r="AF41" s="266"/>
      <c r="AG41" s="227"/>
      <c r="AH41" s="257"/>
      <c r="AI41" s="130" t="s">
        <v>321</v>
      </c>
      <c r="AJ41" s="89"/>
      <c r="AK41" s="89"/>
      <c r="AL41" s="275" t="s">
        <v>318</v>
      </c>
      <c r="AM41" s="275" t="s">
        <v>319</v>
      </c>
      <c r="AN41" s="275" t="s">
        <v>320</v>
      </c>
      <c r="AO41" s="275"/>
      <c r="AP41" s="88"/>
      <c r="AQ41" s="90"/>
      <c r="AR41" s="26"/>
      <c r="AS41" s="26"/>
    </row>
    <row r="42" spans="1:45" ht="15" customHeight="1" x14ac:dyDescent="0.2">
      <c r="A42" s="2"/>
      <c r="B42" s="250">
        <v>1989</v>
      </c>
      <c r="C42" s="235" t="s">
        <v>37</v>
      </c>
      <c r="D42" s="227" t="s">
        <v>115</v>
      </c>
      <c r="E42" s="235"/>
      <c r="F42" s="235">
        <v>30</v>
      </c>
      <c r="G42" s="235">
        <v>22</v>
      </c>
      <c r="H42" s="251">
        <f t="shared" si="0"/>
        <v>0.77272727272727271</v>
      </c>
      <c r="I42" s="251">
        <f t="shared" si="1"/>
        <v>0.40909090909090912</v>
      </c>
      <c r="J42" s="251">
        <f t="shared" si="2"/>
        <v>1.1818181818181819</v>
      </c>
      <c r="K42" s="252">
        <f t="shared" si="3"/>
        <v>4.0454545454545459</v>
      </c>
      <c r="L42" s="40"/>
      <c r="M42" s="242" t="s">
        <v>199</v>
      </c>
      <c r="N42" s="235"/>
      <c r="O42" s="235"/>
      <c r="P42" s="269" t="s">
        <v>307</v>
      </c>
      <c r="Q42" s="269" t="s">
        <v>275</v>
      </c>
      <c r="R42" s="269" t="s">
        <v>181</v>
      </c>
      <c r="S42" s="269" t="s">
        <v>298</v>
      </c>
      <c r="T42" s="253"/>
      <c r="U42" s="230" t="s">
        <v>239</v>
      </c>
      <c r="V42" s="40"/>
      <c r="W42" s="255" t="s">
        <v>254</v>
      </c>
      <c r="X42" s="243"/>
      <c r="Y42" s="243"/>
      <c r="Z42" s="227"/>
      <c r="AA42" s="227"/>
      <c r="AB42" s="227"/>
      <c r="AC42" s="243"/>
      <c r="AD42" s="227"/>
      <c r="AE42" s="227"/>
      <c r="AF42" s="227"/>
      <c r="AG42" s="243"/>
      <c r="AH42" s="236"/>
      <c r="AI42" s="227" t="s">
        <v>322</v>
      </c>
      <c r="AJ42" s="227"/>
      <c r="AK42" s="227"/>
      <c r="AL42" s="276">
        <v>0.63</v>
      </c>
      <c r="AM42" s="276">
        <v>0.45</v>
      </c>
      <c r="AN42" s="276">
        <f>PRODUCT(AL42-AM42)</f>
        <v>0.18</v>
      </c>
      <c r="AO42" s="229"/>
      <c r="AP42" s="227"/>
      <c r="AQ42" s="236"/>
      <c r="AR42" s="26"/>
      <c r="AS42" s="26"/>
    </row>
    <row r="43" spans="1:45" ht="15" customHeight="1" x14ac:dyDescent="0.2">
      <c r="A43" s="2"/>
      <c r="B43" s="250">
        <v>1990</v>
      </c>
      <c r="C43" s="235" t="s">
        <v>38</v>
      </c>
      <c r="D43" s="227" t="s">
        <v>115</v>
      </c>
      <c r="E43" s="235"/>
      <c r="F43" s="235">
        <v>31</v>
      </c>
      <c r="G43" s="235">
        <v>26</v>
      </c>
      <c r="H43" s="251">
        <f t="shared" si="0"/>
        <v>1.0769230769230769</v>
      </c>
      <c r="I43" s="251">
        <f t="shared" si="1"/>
        <v>0.88461538461538458</v>
      </c>
      <c r="J43" s="251">
        <f t="shared" si="2"/>
        <v>1.9615384615384615</v>
      </c>
      <c r="K43" s="252">
        <f t="shared" si="3"/>
        <v>4</v>
      </c>
      <c r="L43" s="40"/>
      <c r="M43" s="242" t="s">
        <v>200</v>
      </c>
      <c r="N43" s="235"/>
      <c r="O43" s="235"/>
      <c r="P43" s="269" t="s">
        <v>223</v>
      </c>
      <c r="Q43" s="269" t="s">
        <v>212</v>
      </c>
      <c r="R43" s="269" t="s">
        <v>286</v>
      </c>
      <c r="S43" s="269" t="s">
        <v>299</v>
      </c>
      <c r="T43" s="253"/>
      <c r="U43" s="230" t="s">
        <v>219</v>
      </c>
      <c r="V43" s="40"/>
      <c r="W43" s="255" t="s">
        <v>249</v>
      </c>
      <c r="X43" s="227"/>
      <c r="Y43" s="265" t="s">
        <v>261</v>
      </c>
      <c r="Z43" s="264"/>
      <c r="AA43" s="264"/>
      <c r="AB43" s="264"/>
      <c r="AC43" s="264"/>
      <c r="AD43" s="264"/>
      <c r="AE43" s="264"/>
      <c r="AF43" s="264"/>
      <c r="AG43" s="265" t="s">
        <v>262</v>
      </c>
      <c r="AH43" s="252">
        <v>0.66006600660066006</v>
      </c>
      <c r="AI43" s="227"/>
      <c r="AJ43" s="227"/>
      <c r="AK43" s="227"/>
      <c r="AL43" s="227"/>
      <c r="AM43" s="243"/>
      <c r="AN43" s="227"/>
      <c r="AO43" s="227"/>
      <c r="AP43" s="227"/>
      <c r="AQ43" s="236"/>
      <c r="AR43" s="26"/>
      <c r="AS43" s="26"/>
    </row>
    <row r="44" spans="1:45" ht="15" customHeight="1" x14ac:dyDescent="0.2">
      <c r="A44" s="2"/>
      <c r="B44" s="250">
        <v>1991</v>
      </c>
      <c r="C44" s="235" t="s">
        <v>39</v>
      </c>
      <c r="D44" s="227" t="s">
        <v>115</v>
      </c>
      <c r="E44" s="235"/>
      <c r="F44" s="235">
        <v>32</v>
      </c>
      <c r="G44" s="235">
        <v>26</v>
      </c>
      <c r="H44" s="251">
        <f t="shared" si="0"/>
        <v>1.1153846153846154</v>
      </c>
      <c r="I44" s="251">
        <f t="shared" si="1"/>
        <v>0.57692307692307687</v>
      </c>
      <c r="J44" s="251">
        <f t="shared" si="2"/>
        <v>1.6923076923076923</v>
      </c>
      <c r="K44" s="252">
        <f t="shared" si="3"/>
        <v>3.6923076923076925</v>
      </c>
      <c r="L44" s="40"/>
      <c r="M44" s="242" t="s">
        <v>201</v>
      </c>
      <c r="N44" s="235"/>
      <c r="O44" s="235"/>
      <c r="P44" s="269" t="s">
        <v>170</v>
      </c>
      <c r="Q44" s="269" t="s">
        <v>211</v>
      </c>
      <c r="R44" s="269" t="s">
        <v>287</v>
      </c>
      <c r="S44" s="269" t="s">
        <v>246</v>
      </c>
      <c r="T44" s="253"/>
      <c r="U44" s="230" t="s">
        <v>172</v>
      </c>
      <c r="V44" s="40"/>
      <c r="W44" s="242"/>
      <c r="X44" s="243"/>
      <c r="Y44" s="227"/>
      <c r="Z44" s="227"/>
      <c r="AA44" s="227"/>
      <c r="AB44" s="227"/>
      <c r="AC44" s="227"/>
      <c r="AD44" s="227"/>
      <c r="AE44" s="227"/>
      <c r="AF44" s="256"/>
      <c r="AG44" s="227"/>
      <c r="AH44" s="257"/>
      <c r="AI44" s="227"/>
      <c r="AJ44" s="227"/>
      <c r="AK44" s="227"/>
      <c r="AL44" s="227"/>
      <c r="AM44" s="243"/>
      <c r="AN44" s="227"/>
      <c r="AO44" s="227"/>
      <c r="AP44" s="227"/>
      <c r="AQ44" s="236"/>
      <c r="AR44" s="26"/>
      <c r="AS44" s="26"/>
    </row>
    <row r="45" spans="1:45" ht="15" customHeight="1" x14ac:dyDescent="0.2">
      <c r="A45" s="2"/>
      <c r="B45" s="250">
        <v>1992</v>
      </c>
      <c r="C45" s="235" t="s">
        <v>34</v>
      </c>
      <c r="D45" s="227" t="s">
        <v>115</v>
      </c>
      <c r="E45" s="235"/>
      <c r="F45" s="235">
        <v>33</v>
      </c>
      <c r="G45" s="235">
        <v>23</v>
      </c>
      <c r="H45" s="251">
        <f t="shared" si="0"/>
        <v>0.47826086956521741</v>
      </c>
      <c r="I45" s="251">
        <f t="shared" si="1"/>
        <v>0.43478260869565216</v>
      </c>
      <c r="J45" s="251">
        <f t="shared" si="2"/>
        <v>0.91304347826086951</v>
      </c>
      <c r="K45" s="252">
        <f t="shared" si="3"/>
        <v>3.1304347826086958</v>
      </c>
      <c r="L45" s="40"/>
      <c r="M45" s="242" t="s">
        <v>202</v>
      </c>
      <c r="N45" s="235"/>
      <c r="O45" s="235"/>
      <c r="P45" s="269" t="s">
        <v>167</v>
      </c>
      <c r="Q45" s="269" t="s">
        <v>236</v>
      </c>
      <c r="R45" s="269" t="s">
        <v>233</v>
      </c>
      <c r="S45" s="269" t="s">
        <v>235</v>
      </c>
      <c r="T45" s="272"/>
      <c r="U45" s="273" t="s">
        <v>174</v>
      </c>
      <c r="V45" s="40"/>
      <c r="W45" s="242" t="s">
        <v>198</v>
      </c>
      <c r="X45" s="243"/>
      <c r="Y45" s="227"/>
      <c r="Z45" s="227"/>
      <c r="AA45" s="227"/>
      <c r="AB45" s="227"/>
      <c r="AC45" s="227"/>
      <c r="AD45" s="227"/>
      <c r="AE45" s="227"/>
      <c r="AF45" s="256"/>
      <c r="AG45" s="227"/>
      <c r="AH45" s="257"/>
      <c r="AI45" s="227"/>
      <c r="AJ45" s="227"/>
      <c r="AK45" s="227"/>
      <c r="AL45" s="227"/>
      <c r="AM45" s="243"/>
      <c r="AN45" s="227"/>
      <c r="AO45" s="227"/>
      <c r="AP45" s="227"/>
      <c r="AQ45" s="236"/>
      <c r="AR45" s="26"/>
      <c r="AS45" s="26"/>
    </row>
    <row r="46" spans="1:45" ht="15" customHeight="1" x14ac:dyDescent="0.2">
      <c r="A46" s="2"/>
      <c r="B46" s="250">
        <v>1993</v>
      </c>
      <c r="C46" s="235" t="s">
        <v>35</v>
      </c>
      <c r="D46" s="227" t="s">
        <v>115</v>
      </c>
      <c r="E46" s="235"/>
      <c r="F46" s="235">
        <v>34</v>
      </c>
      <c r="G46" s="235">
        <v>28</v>
      </c>
      <c r="H46" s="251">
        <f>PRODUCT((F18+G18)/E18)</f>
        <v>0.6428571428571429</v>
      </c>
      <c r="I46" s="251">
        <f>PRODUCT(H18/E18)</f>
        <v>0.42857142857142855</v>
      </c>
      <c r="J46" s="251">
        <f>PRODUCT(F18+G18+H18)/E18</f>
        <v>1.0714285714285714</v>
      </c>
      <c r="K46" s="252">
        <f>PRODUCT(I18/E18)</f>
        <v>2.9642857142857144</v>
      </c>
      <c r="L46" s="40"/>
      <c r="M46" s="242" t="s">
        <v>203</v>
      </c>
      <c r="N46" s="235"/>
      <c r="O46" s="235"/>
      <c r="P46" s="6" t="s">
        <v>308</v>
      </c>
      <c r="Q46" s="6" t="s">
        <v>173</v>
      </c>
      <c r="R46" s="6" t="s">
        <v>288</v>
      </c>
      <c r="S46" s="6" t="s">
        <v>242</v>
      </c>
      <c r="T46" s="253"/>
      <c r="U46" s="230" t="s">
        <v>213</v>
      </c>
      <c r="V46" s="40"/>
      <c r="W46" s="242">
        <v>1000</v>
      </c>
      <c r="X46" s="243"/>
      <c r="Y46" s="264" t="s">
        <v>263</v>
      </c>
      <c r="Z46" s="264"/>
      <c r="AA46" s="264"/>
      <c r="AB46" s="264"/>
      <c r="AC46" s="264"/>
      <c r="AD46" s="264"/>
      <c r="AE46" s="264"/>
      <c r="AF46" s="264"/>
      <c r="AG46" s="264" t="s">
        <v>264</v>
      </c>
      <c r="AH46" s="252">
        <v>3.4013605442176869</v>
      </c>
      <c r="AI46" s="227"/>
      <c r="AJ46" s="227"/>
      <c r="AK46" s="227"/>
      <c r="AL46" s="227"/>
      <c r="AM46" s="243"/>
      <c r="AN46" s="227"/>
      <c r="AO46" s="227"/>
      <c r="AP46" s="227"/>
      <c r="AQ46" s="236"/>
      <c r="AR46" s="26"/>
      <c r="AS46" s="26"/>
    </row>
    <row r="47" spans="1:45" ht="15" customHeight="1" x14ac:dyDescent="0.2">
      <c r="A47" s="2"/>
      <c r="B47" s="250"/>
      <c r="C47" s="235"/>
      <c r="D47" s="227"/>
      <c r="E47" s="235"/>
      <c r="F47" s="235"/>
      <c r="G47" s="235"/>
      <c r="H47" s="251"/>
      <c r="I47" s="251"/>
      <c r="J47" s="251"/>
      <c r="K47" s="252"/>
      <c r="L47" s="40"/>
      <c r="M47" s="242"/>
      <c r="N47" s="235"/>
      <c r="O47" s="235"/>
      <c r="P47" s="235"/>
      <c r="Q47" s="235"/>
      <c r="R47" s="251"/>
      <c r="S47" s="251"/>
      <c r="T47" s="251"/>
      <c r="U47" s="252"/>
      <c r="V47" s="40"/>
      <c r="W47" s="242"/>
      <c r="X47" s="243"/>
      <c r="Y47" s="264"/>
      <c r="Z47" s="264"/>
      <c r="AA47" s="264"/>
      <c r="AB47" s="264"/>
      <c r="AC47" s="264"/>
      <c r="AD47" s="264"/>
      <c r="AE47" s="264"/>
      <c r="AF47" s="264"/>
      <c r="AG47" s="264"/>
      <c r="AH47" s="252"/>
      <c r="AI47" s="227"/>
      <c r="AJ47" s="227"/>
      <c r="AK47" s="227"/>
      <c r="AL47" s="227"/>
      <c r="AM47" s="243"/>
      <c r="AN47" s="227"/>
      <c r="AO47" s="227"/>
      <c r="AP47" s="227"/>
      <c r="AQ47" s="236"/>
      <c r="AR47" s="26"/>
      <c r="AS47" s="26"/>
    </row>
    <row r="48" spans="1:45" ht="15" customHeight="1" x14ac:dyDescent="0.2">
      <c r="A48" s="2"/>
      <c r="B48" s="250"/>
      <c r="C48" s="235"/>
      <c r="D48" s="227"/>
      <c r="E48" s="235"/>
      <c r="F48" s="235"/>
      <c r="G48" s="235"/>
      <c r="H48" s="251"/>
      <c r="I48" s="251"/>
      <c r="J48" s="251"/>
      <c r="K48" s="252"/>
      <c r="L48" s="40"/>
      <c r="M48" s="242"/>
      <c r="N48" s="235"/>
      <c r="O48" s="235"/>
      <c r="P48" s="235"/>
      <c r="Q48" s="235"/>
      <c r="R48" s="251"/>
      <c r="S48" s="251"/>
      <c r="T48" s="251"/>
      <c r="U48" s="252"/>
      <c r="V48" s="40"/>
      <c r="W48" s="242"/>
      <c r="X48" s="243"/>
      <c r="Y48" s="264"/>
      <c r="Z48" s="264"/>
      <c r="AA48" s="264"/>
      <c r="AB48" s="264"/>
      <c r="AC48" s="264"/>
      <c r="AD48" s="264"/>
      <c r="AE48" s="264"/>
      <c r="AF48" s="264"/>
      <c r="AG48" s="264"/>
      <c r="AH48" s="252"/>
      <c r="AI48" s="227"/>
      <c r="AJ48" s="227"/>
      <c r="AK48" s="227"/>
      <c r="AL48" s="227"/>
      <c r="AM48" s="243"/>
      <c r="AN48" s="227"/>
      <c r="AO48" s="227"/>
      <c r="AP48" s="227"/>
      <c r="AQ48" s="236"/>
      <c r="AR48" s="26"/>
      <c r="AS48" s="26"/>
    </row>
    <row r="49" spans="1:45" ht="15" customHeight="1" x14ac:dyDescent="0.2">
      <c r="A49" s="2"/>
      <c r="B49" s="246" t="s">
        <v>323</v>
      </c>
      <c r="C49" s="87"/>
      <c r="D49" s="88"/>
      <c r="E49" s="87"/>
      <c r="F49" s="87"/>
      <c r="G49" s="87"/>
      <c r="H49" s="277"/>
      <c r="I49" s="277"/>
      <c r="J49" s="277"/>
      <c r="K49" s="278"/>
      <c r="L49" s="40"/>
      <c r="M49" s="246" t="s">
        <v>327</v>
      </c>
      <c r="N49" s="87"/>
      <c r="O49" s="88"/>
      <c r="P49" s="87"/>
      <c r="Q49" s="87"/>
      <c r="R49" s="87"/>
      <c r="S49" s="277"/>
      <c r="T49" s="277"/>
      <c r="U49" s="278"/>
      <c r="V49" s="40"/>
      <c r="W49" s="242"/>
      <c r="X49" s="243"/>
      <c r="Y49" s="264"/>
      <c r="Z49" s="264"/>
      <c r="AA49" s="264"/>
      <c r="AB49" s="264"/>
      <c r="AC49" s="264"/>
      <c r="AD49" s="264"/>
      <c r="AE49" s="264"/>
      <c r="AF49" s="264"/>
      <c r="AG49" s="264"/>
      <c r="AH49" s="252"/>
      <c r="AI49" s="227"/>
      <c r="AJ49" s="227"/>
      <c r="AK49" s="227"/>
      <c r="AL49" s="227"/>
      <c r="AM49" s="243"/>
      <c r="AN49" s="227"/>
      <c r="AO49" s="227"/>
      <c r="AP49" s="227"/>
      <c r="AQ49" s="236"/>
      <c r="AR49" s="26"/>
      <c r="AS49" s="26"/>
    </row>
    <row r="50" spans="1:45" ht="15" customHeight="1" x14ac:dyDescent="0.2">
      <c r="A50" s="2"/>
      <c r="B50" s="242">
        <v>6240</v>
      </c>
      <c r="C50" s="264" t="s">
        <v>338</v>
      </c>
      <c r="D50" s="227"/>
      <c r="E50" s="235"/>
      <c r="F50" s="235"/>
      <c r="G50" s="235"/>
      <c r="H50" s="251"/>
      <c r="I50" s="251"/>
      <c r="J50" s="251"/>
      <c r="K50" s="252"/>
      <c r="L50" s="40"/>
      <c r="M50" s="242">
        <v>6240</v>
      </c>
      <c r="N50" s="264" t="s">
        <v>338</v>
      </c>
      <c r="O50" s="235"/>
      <c r="P50" s="235"/>
      <c r="Q50" s="235"/>
      <c r="R50" s="235"/>
      <c r="S50" s="235"/>
      <c r="T50" s="251"/>
      <c r="U50" s="252"/>
      <c r="V50" s="40"/>
      <c r="W50" s="242"/>
      <c r="X50" s="243"/>
      <c r="Y50" s="264"/>
      <c r="Z50" s="264"/>
      <c r="AA50" s="264"/>
      <c r="AB50" s="264"/>
      <c r="AC50" s="264"/>
      <c r="AD50" s="264"/>
      <c r="AE50" s="264"/>
      <c r="AF50" s="264"/>
      <c r="AG50" s="264"/>
      <c r="AH50" s="252"/>
      <c r="AI50" s="227"/>
      <c r="AJ50" s="227"/>
      <c r="AK50" s="227"/>
      <c r="AL50" s="227"/>
      <c r="AM50" s="243"/>
      <c r="AN50" s="227"/>
      <c r="AO50" s="227"/>
      <c r="AP50" s="227"/>
      <c r="AQ50" s="236"/>
      <c r="AR50" s="26"/>
      <c r="AS50" s="26"/>
    </row>
    <row r="51" spans="1:45" ht="15" customHeight="1" x14ac:dyDescent="0.2">
      <c r="A51" s="2"/>
      <c r="B51" s="250"/>
      <c r="C51" s="279"/>
      <c r="D51" s="227"/>
      <c r="E51" s="235"/>
      <c r="F51" s="235"/>
      <c r="G51" s="235"/>
      <c r="H51" s="251"/>
      <c r="I51" s="251"/>
      <c r="J51" s="251"/>
      <c r="K51" s="252"/>
      <c r="L51" s="40"/>
      <c r="M51" s="242">
        <v>6197</v>
      </c>
      <c r="N51" s="264" t="s">
        <v>337</v>
      </c>
      <c r="O51" s="235"/>
      <c r="P51" s="235"/>
      <c r="Q51" s="235"/>
      <c r="R51" s="235"/>
      <c r="S51" s="235"/>
      <c r="T51" s="251"/>
      <c r="U51" s="252"/>
      <c r="V51" s="40"/>
      <c r="W51" s="242"/>
      <c r="X51" s="243"/>
      <c r="Y51" s="264"/>
      <c r="Z51" s="264"/>
      <c r="AA51" s="264"/>
      <c r="AB51" s="264"/>
      <c r="AC51" s="264"/>
      <c r="AD51" s="264"/>
      <c r="AE51" s="264"/>
      <c r="AF51" s="264"/>
      <c r="AG51" s="264"/>
      <c r="AH51" s="252"/>
      <c r="AI51" s="227"/>
      <c r="AJ51" s="227"/>
      <c r="AK51" s="227"/>
      <c r="AL51" s="227"/>
      <c r="AM51" s="243"/>
      <c r="AN51" s="227"/>
      <c r="AO51" s="227"/>
      <c r="AP51" s="227"/>
      <c r="AQ51" s="236"/>
      <c r="AR51" s="26"/>
      <c r="AS51" s="26"/>
    </row>
    <row r="52" spans="1:45" ht="15" customHeight="1" x14ac:dyDescent="0.2">
      <c r="A52" s="2"/>
      <c r="B52" s="246" t="s">
        <v>324</v>
      </c>
      <c r="C52" s="130"/>
      <c r="D52" s="88"/>
      <c r="E52" s="87"/>
      <c r="F52" s="87"/>
      <c r="G52" s="87"/>
      <c r="H52" s="277"/>
      <c r="I52" s="277"/>
      <c r="J52" s="277"/>
      <c r="K52" s="278"/>
      <c r="L52" s="40"/>
      <c r="M52" s="242">
        <v>5820</v>
      </c>
      <c r="N52" s="264" t="s">
        <v>336</v>
      </c>
      <c r="O52" s="235"/>
      <c r="P52" s="235"/>
      <c r="Q52" s="235"/>
      <c r="R52" s="235"/>
      <c r="S52" s="235"/>
      <c r="T52" s="253"/>
      <c r="U52" s="230"/>
      <c r="V52" s="40"/>
      <c r="W52" s="242"/>
      <c r="X52" s="243"/>
      <c r="Y52" s="264"/>
      <c r="Z52" s="264"/>
      <c r="AA52" s="264"/>
      <c r="AB52" s="264"/>
      <c r="AC52" s="264"/>
      <c r="AD52" s="264"/>
      <c r="AE52" s="264"/>
      <c r="AF52" s="264"/>
      <c r="AG52" s="264"/>
      <c r="AH52" s="252"/>
      <c r="AI52" s="227"/>
      <c r="AJ52" s="227"/>
      <c r="AK52" s="227"/>
      <c r="AL52" s="227"/>
      <c r="AM52" s="243"/>
      <c r="AN52" s="227"/>
      <c r="AO52" s="227"/>
      <c r="AP52" s="227"/>
      <c r="AQ52" s="236"/>
      <c r="AR52" s="26"/>
      <c r="AS52" s="26"/>
    </row>
    <row r="53" spans="1:45" ht="15" customHeight="1" x14ac:dyDescent="0.2">
      <c r="A53" s="2"/>
      <c r="B53" s="242">
        <v>6197</v>
      </c>
      <c r="C53" s="264" t="s">
        <v>337</v>
      </c>
      <c r="D53" s="227"/>
      <c r="E53" s="235"/>
      <c r="F53" s="235"/>
      <c r="G53" s="235"/>
      <c r="H53" s="251"/>
      <c r="I53" s="251"/>
      <c r="J53" s="251"/>
      <c r="K53" s="252"/>
      <c r="L53" s="40"/>
      <c r="M53" s="242">
        <v>5682</v>
      </c>
      <c r="N53" s="243" t="s">
        <v>325</v>
      </c>
      <c r="O53" s="235"/>
      <c r="P53" s="235"/>
      <c r="Q53" s="235"/>
      <c r="R53" s="251"/>
      <c r="S53" s="251"/>
      <c r="T53" s="251"/>
      <c r="U53" s="252"/>
      <c r="V53" s="40"/>
      <c r="W53" s="242"/>
      <c r="X53" s="243"/>
      <c r="Y53" s="264"/>
      <c r="Z53" s="264"/>
      <c r="AA53" s="264"/>
      <c r="AB53" s="264"/>
      <c r="AC53" s="264"/>
      <c r="AD53" s="264"/>
      <c r="AE53" s="264"/>
      <c r="AF53" s="264"/>
      <c r="AG53" s="264"/>
      <c r="AH53" s="252"/>
      <c r="AI53" s="227"/>
      <c r="AJ53" s="227"/>
      <c r="AK53" s="227"/>
      <c r="AL53" s="227"/>
      <c r="AM53" s="243"/>
      <c r="AN53" s="227"/>
      <c r="AO53" s="227"/>
      <c r="AP53" s="227"/>
      <c r="AQ53" s="236"/>
      <c r="AR53" s="26"/>
      <c r="AS53" s="26"/>
    </row>
    <row r="54" spans="1:45" ht="15" customHeight="1" x14ac:dyDescent="0.2">
      <c r="A54" s="2"/>
      <c r="B54" s="250"/>
      <c r="C54" s="235"/>
      <c r="D54" s="227"/>
      <c r="E54" s="235"/>
      <c r="F54" s="235"/>
      <c r="G54" s="235"/>
      <c r="H54" s="251"/>
      <c r="I54" s="251"/>
      <c r="J54" s="251"/>
      <c r="K54" s="252"/>
      <c r="L54" s="40"/>
      <c r="M54" s="242">
        <v>5480</v>
      </c>
      <c r="N54" s="227" t="s">
        <v>326</v>
      </c>
      <c r="O54" s="235"/>
      <c r="P54" s="235"/>
      <c r="Q54" s="235"/>
      <c r="R54" s="251"/>
      <c r="S54" s="251"/>
      <c r="T54" s="251"/>
      <c r="U54" s="252"/>
      <c r="V54" s="40"/>
      <c r="W54" s="242"/>
      <c r="X54" s="243"/>
      <c r="Y54" s="264"/>
      <c r="Z54" s="264"/>
      <c r="AA54" s="264"/>
      <c r="AB54" s="264"/>
      <c r="AC54" s="264"/>
      <c r="AD54" s="264"/>
      <c r="AE54" s="264"/>
      <c r="AF54" s="264"/>
      <c r="AG54" s="264"/>
      <c r="AH54" s="252"/>
      <c r="AI54" s="227"/>
      <c r="AJ54" s="227"/>
      <c r="AK54" s="227"/>
      <c r="AL54" s="227"/>
      <c r="AM54" s="243"/>
      <c r="AN54" s="227"/>
      <c r="AO54" s="227"/>
      <c r="AP54" s="227"/>
      <c r="AQ54" s="236"/>
      <c r="AR54" s="26"/>
      <c r="AS54" s="26"/>
    </row>
    <row r="55" spans="1:45" ht="15" customHeight="1" x14ac:dyDescent="0.2">
      <c r="A55" s="2"/>
      <c r="B55" s="280" t="s">
        <v>329</v>
      </c>
      <c r="C55" s="89" t="s">
        <v>330</v>
      </c>
      <c r="D55" s="89"/>
      <c r="E55" s="87" t="s">
        <v>3</v>
      </c>
      <c r="F55" s="87"/>
      <c r="G55" s="87" t="s">
        <v>331</v>
      </c>
      <c r="H55" s="277"/>
      <c r="I55" s="277"/>
      <c r="J55" s="277"/>
      <c r="K55" s="278"/>
      <c r="L55" s="40"/>
      <c r="M55" s="242">
        <v>5123</v>
      </c>
      <c r="N55" s="264" t="s">
        <v>335</v>
      </c>
      <c r="O55" s="235"/>
      <c r="P55" s="235"/>
      <c r="Q55" s="235"/>
      <c r="R55" s="251"/>
      <c r="S55" s="251"/>
      <c r="T55" s="251"/>
      <c r="U55" s="252"/>
      <c r="V55" s="40"/>
      <c r="W55" s="242"/>
      <c r="X55" s="243"/>
      <c r="Y55" s="264"/>
      <c r="Z55" s="264"/>
      <c r="AA55" s="264"/>
      <c r="AB55" s="264"/>
      <c r="AC55" s="264"/>
      <c r="AD55" s="264"/>
      <c r="AE55" s="264"/>
      <c r="AF55" s="264"/>
      <c r="AG55" s="264"/>
      <c r="AH55" s="252"/>
      <c r="AI55" s="227"/>
      <c r="AJ55" s="227"/>
      <c r="AK55" s="227"/>
      <c r="AL55" s="227"/>
      <c r="AM55" s="243"/>
      <c r="AN55" s="227"/>
      <c r="AO55" s="227"/>
      <c r="AP55" s="227"/>
      <c r="AQ55" s="236"/>
      <c r="AR55" s="26"/>
      <c r="AS55" s="26"/>
    </row>
    <row r="56" spans="1:45" ht="15" customHeight="1" x14ac:dyDescent="0.2">
      <c r="A56" s="2"/>
      <c r="B56" s="281"/>
      <c r="C56" s="282" t="s">
        <v>332</v>
      </c>
      <c r="D56" s="235"/>
      <c r="E56" s="235">
        <v>405</v>
      </c>
      <c r="F56" s="235"/>
      <c r="G56" s="235">
        <v>2096.0740740740739</v>
      </c>
      <c r="H56" s="235"/>
      <c r="I56" s="251"/>
      <c r="J56" s="251"/>
      <c r="K56" s="252"/>
      <c r="L56" s="40"/>
      <c r="M56" s="242">
        <v>5115</v>
      </c>
      <c r="N56" s="264" t="s">
        <v>334</v>
      </c>
      <c r="O56" s="235"/>
      <c r="P56" s="235"/>
      <c r="Q56" s="235"/>
      <c r="R56" s="251"/>
      <c r="S56" s="251"/>
      <c r="T56" s="251"/>
      <c r="U56" s="252"/>
      <c r="V56" s="40"/>
      <c r="W56" s="242"/>
      <c r="X56" s="243"/>
      <c r="Y56" s="264"/>
      <c r="Z56" s="264"/>
      <c r="AA56" s="264"/>
      <c r="AB56" s="264"/>
      <c r="AC56" s="264"/>
      <c r="AD56" s="264"/>
      <c r="AE56" s="264"/>
      <c r="AF56" s="264"/>
      <c r="AG56" s="264"/>
      <c r="AH56" s="252"/>
      <c r="AI56" s="227"/>
      <c r="AJ56" s="227"/>
      <c r="AK56" s="227"/>
      <c r="AL56" s="227"/>
      <c r="AM56" s="243"/>
      <c r="AN56" s="227"/>
      <c r="AO56" s="227"/>
      <c r="AP56" s="227"/>
      <c r="AQ56" s="236"/>
      <c r="AR56" s="26"/>
      <c r="AS56" s="26"/>
    </row>
    <row r="57" spans="1:45" ht="15" customHeight="1" x14ac:dyDescent="0.2">
      <c r="A57" s="2"/>
      <c r="B57" s="250"/>
      <c r="C57" s="235"/>
      <c r="D57" s="227"/>
      <c r="E57" s="235"/>
      <c r="F57" s="235"/>
      <c r="G57" s="235"/>
      <c r="H57" s="251"/>
      <c r="I57" s="251"/>
      <c r="J57" s="251"/>
      <c r="K57" s="252"/>
      <c r="L57" s="40"/>
      <c r="M57" s="242">
        <v>5038</v>
      </c>
      <c r="N57" s="264" t="s">
        <v>333</v>
      </c>
      <c r="O57" s="235"/>
      <c r="P57" s="235"/>
      <c r="Q57" s="235"/>
      <c r="R57" s="251"/>
      <c r="S57" s="251"/>
      <c r="T57" s="251"/>
      <c r="U57" s="252"/>
      <c r="V57" s="40"/>
      <c r="W57" s="242"/>
      <c r="X57" s="243"/>
      <c r="Y57" s="264"/>
      <c r="Z57" s="264"/>
      <c r="AA57" s="264"/>
      <c r="AB57" s="264"/>
      <c r="AC57" s="264"/>
      <c r="AD57" s="264"/>
      <c r="AE57" s="264"/>
      <c r="AF57" s="264"/>
      <c r="AG57" s="264"/>
      <c r="AH57" s="252"/>
      <c r="AI57" s="227"/>
      <c r="AJ57" s="227"/>
      <c r="AK57" s="227"/>
      <c r="AL57" s="227"/>
      <c r="AM57" s="243"/>
      <c r="AN57" s="227"/>
      <c r="AO57" s="227"/>
      <c r="AP57" s="227"/>
      <c r="AQ57" s="236"/>
      <c r="AR57" s="26"/>
      <c r="AS57" s="26"/>
    </row>
    <row r="58" spans="1:45" ht="15" customHeight="1" x14ac:dyDescent="0.2">
      <c r="A58" s="2"/>
      <c r="B58" s="250"/>
      <c r="C58" s="235"/>
      <c r="D58" s="227"/>
      <c r="E58" s="235"/>
      <c r="F58" s="235"/>
      <c r="G58" s="235"/>
      <c r="H58" s="251"/>
      <c r="I58" s="251"/>
      <c r="J58" s="251"/>
      <c r="K58" s="252"/>
      <c r="L58" s="40"/>
      <c r="M58" s="242">
        <v>5026</v>
      </c>
      <c r="N58" s="264" t="s">
        <v>328</v>
      </c>
      <c r="O58" s="235"/>
      <c r="P58" s="235"/>
      <c r="Q58" s="235"/>
      <c r="R58" s="251"/>
      <c r="S58" s="251"/>
      <c r="T58" s="251"/>
      <c r="U58" s="252"/>
      <c r="V58" s="40"/>
      <c r="W58" s="242"/>
      <c r="X58" s="243"/>
      <c r="Y58" s="264"/>
      <c r="Z58" s="264"/>
      <c r="AA58" s="264"/>
      <c r="AB58" s="264"/>
      <c r="AC58" s="264"/>
      <c r="AD58" s="264"/>
      <c r="AE58" s="264"/>
      <c r="AF58" s="264"/>
      <c r="AG58" s="264"/>
      <c r="AH58" s="252"/>
      <c r="AI58" s="227"/>
      <c r="AJ58" s="227"/>
      <c r="AK58" s="227"/>
      <c r="AL58" s="227"/>
      <c r="AM58" s="243"/>
      <c r="AN58" s="227"/>
      <c r="AO58" s="227"/>
      <c r="AP58" s="227"/>
      <c r="AQ58" s="236"/>
      <c r="AR58" s="26"/>
      <c r="AS58" s="26"/>
    </row>
    <row r="59" spans="1:45" s="11" customFormat="1" ht="15" customHeight="1" x14ac:dyDescent="0.25">
      <c r="A59" s="25"/>
      <c r="B59" s="237"/>
      <c r="C59" s="239"/>
      <c r="D59" s="239"/>
      <c r="E59" s="239"/>
      <c r="F59" s="239"/>
      <c r="G59" s="239"/>
      <c r="H59" s="258"/>
      <c r="I59" s="258"/>
      <c r="J59" s="258"/>
      <c r="K59" s="259"/>
      <c r="L59" s="40"/>
      <c r="M59" s="237"/>
      <c r="N59" s="239"/>
      <c r="O59" s="239"/>
      <c r="P59" s="239"/>
      <c r="Q59" s="239"/>
      <c r="R59" s="239"/>
      <c r="S59" s="239"/>
      <c r="T59" s="239"/>
      <c r="U59" s="259"/>
      <c r="V59" s="40"/>
      <c r="W59" s="237"/>
      <c r="X59" s="239"/>
      <c r="Y59" s="239"/>
      <c r="Z59" s="239"/>
      <c r="AA59" s="239"/>
      <c r="AB59" s="239"/>
      <c r="AC59" s="239"/>
      <c r="AD59" s="239"/>
      <c r="AE59" s="239"/>
      <c r="AF59" s="258"/>
      <c r="AG59" s="258"/>
      <c r="AH59" s="259"/>
      <c r="AI59" s="239"/>
      <c r="AJ59" s="239"/>
      <c r="AK59" s="239"/>
      <c r="AL59" s="239"/>
      <c r="AM59" s="239"/>
      <c r="AN59" s="239"/>
      <c r="AO59" s="239"/>
      <c r="AP59" s="239"/>
      <c r="AQ59" s="241"/>
      <c r="AR59" s="38"/>
      <c r="AS59" s="41"/>
    </row>
    <row r="60" spans="1:45" s="11" customFormat="1" ht="15" customHeight="1" x14ac:dyDescent="0.25">
      <c r="A60" s="2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260"/>
      <c r="AG60" s="261"/>
      <c r="AH60" s="261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41"/>
    </row>
    <row r="61" spans="1:45" ht="15" customHeight="1" x14ac:dyDescent="0.2">
      <c r="A61" s="2"/>
      <c r="B61" s="246" t="s">
        <v>205</v>
      </c>
      <c r="C61" s="87"/>
      <c r="D61" s="87"/>
      <c r="E61" s="87"/>
      <c r="F61" s="87" t="s">
        <v>183</v>
      </c>
      <c r="G61" s="87" t="s">
        <v>3</v>
      </c>
      <c r="H61" s="87" t="s">
        <v>5</v>
      </c>
      <c r="I61" s="87" t="s">
        <v>6</v>
      </c>
      <c r="J61" s="87" t="s">
        <v>184</v>
      </c>
      <c r="K61" s="247" t="s">
        <v>17</v>
      </c>
      <c r="L61" s="38"/>
      <c r="M61" s="248" t="s">
        <v>185</v>
      </c>
      <c r="N61" s="88"/>
      <c r="O61" s="88"/>
      <c r="P61" s="87" t="s">
        <v>3</v>
      </c>
      <c r="Q61" s="87" t="s">
        <v>5</v>
      </c>
      <c r="R61" s="87" t="s">
        <v>6</v>
      </c>
      <c r="S61" s="87" t="s">
        <v>184</v>
      </c>
      <c r="T61" s="88"/>
      <c r="U61" s="247" t="s">
        <v>17</v>
      </c>
      <c r="V61" s="38"/>
      <c r="W61" s="248" t="s">
        <v>248</v>
      </c>
      <c r="X61" s="88"/>
      <c r="Y61" s="88"/>
      <c r="Z61" s="88"/>
      <c r="AA61" s="88"/>
      <c r="AB61" s="88"/>
      <c r="AC61" s="88"/>
      <c r="AD61" s="88"/>
      <c r="AE61" s="88"/>
      <c r="AF61" s="262"/>
      <c r="AG61" s="262"/>
      <c r="AH61" s="263"/>
      <c r="AI61" s="130" t="s">
        <v>315</v>
      </c>
      <c r="AJ61" s="89"/>
      <c r="AK61" s="89"/>
      <c r="AL61" s="275" t="s">
        <v>3</v>
      </c>
      <c r="AM61" s="275" t="s">
        <v>5</v>
      </c>
      <c r="AN61" s="275" t="s">
        <v>6</v>
      </c>
      <c r="AO61" s="88"/>
      <c r="AP61" s="88"/>
      <c r="AQ61" s="90"/>
      <c r="AR61" s="26"/>
      <c r="AS61" s="26"/>
    </row>
    <row r="62" spans="1:45" ht="15" customHeight="1" x14ac:dyDescent="0.2">
      <c r="A62" s="2"/>
      <c r="B62" s="250">
        <v>1979</v>
      </c>
      <c r="C62" s="235" t="s">
        <v>40</v>
      </c>
      <c r="D62" s="227" t="s">
        <v>115</v>
      </c>
      <c r="E62" s="235"/>
      <c r="F62" s="235">
        <v>20</v>
      </c>
      <c r="G62" s="235"/>
      <c r="H62" s="251"/>
      <c r="I62" s="251"/>
      <c r="J62" s="251"/>
      <c r="K62" s="252"/>
      <c r="L62" s="40"/>
      <c r="M62" s="242" t="s">
        <v>206</v>
      </c>
      <c r="N62" s="235"/>
      <c r="O62" s="235">
        <v>21</v>
      </c>
      <c r="P62" s="235"/>
      <c r="Q62" s="235"/>
      <c r="R62" s="235"/>
      <c r="S62" s="235"/>
      <c r="T62" s="251"/>
      <c r="U62" s="230"/>
      <c r="V62" s="40"/>
      <c r="W62" s="242"/>
      <c r="X62" s="243"/>
      <c r="Y62" s="243"/>
      <c r="Z62" s="227"/>
      <c r="AA62" s="227"/>
      <c r="AB62" s="227"/>
      <c r="AC62" s="227"/>
      <c r="AD62" s="227"/>
      <c r="AE62" s="227"/>
      <c r="AF62" s="227"/>
      <c r="AG62" s="229"/>
      <c r="AH62" s="254"/>
      <c r="AI62" s="227" t="s">
        <v>322</v>
      </c>
      <c r="AJ62" s="227"/>
      <c r="AK62" s="227"/>
      <c r="AL62" s="229">
        <v>66</v>
      </c>
      <c r="AM62" s="229">
        <v>28</v>
      </c>
      <c r="AN62" s="229">
        <v>30</v>
      </c>
      <c r="AO62" s="227"/>
      <c r="AP62" s="227"/>
      <c r="AQ62" s="236"/>
      <c r="AR62" s="26"/>
      <c r="AS62" s="26"/>
    </row>
    <row r="63" spans="1:45" ht="15" customHeight="1" x14ac:dyDescent="0.2">
      <c r="A63" s="2"/>
      <c r="B63" s="250">
        <v>1980</v>
      </c>
      <c r="C63" s="235" t="s">
        <v>36</v>
      </c>
      <c r="D63" s="227" t="s">
        <v>115</v>
      </c>
      <c r="E63" s="235"/>
      <c r="F63" s="235">
        <v>21</v>
      </c>
      <c r="G63" s="235">
        <v>6</v>
      </c>
      <c r="H63" s="251">
        <f t="shared" ref="H63:H75" si="4">PRODUCT((V5+W5)/U5)</f>
        <v>0.5</v>
      </c>
      <c r="I63" s="251">
        <f t="shared" ref="I63:I75" si="5">PRODUCT(X5/U5)</f>
        <v>0.83333333333333337</v>
      </c>
      <c r="J63" s="271">
        <f t="shared" ref="J63:J75" si="6">PRODUCT(V5+W5+X5)/U5</f>
        <v>1.3333333333333333</v>
      </c>
      <c r="K63" s="252">
        <f t="shared" ref="K63:K75" si="7">PRODUCT(Y5/U5)</f>
        <v>2.1666666666666665</v>
      </c>
      <c r="L63" s="40"/>
      <c r="M63" s="242" t="s">
        <v>207</v>
      </c>
      <c r="N63" s="235"/>
      <c r="O63" s="235">
        <v>21</v>
      </c>
      <c r="P63" s="235" t="s">
        <v>174</v>
      </c>
      <c r="Q63" s="235" t="s">
        <v>242</v>
      </c>
      <c r="R63" s="235" t="s">
        <v>215</v>
      </c>
      <c r="S63" s="235" t="s">
        <v>236</v>
      </c>
      <c r="T63" s="251"/>
      <c r="U63" s="230" t="s">
        <v>232</v>
      </c>
      <c r="V63" s="40"/>
      <c r="W63" s="242"/>
      <c r="X63" s="243"/>
      <c r="Y63" s="243"/>
      <c r="Z63" s="227"/>
      <c r="AA63" s="227"/>
      <c r="AB63" s="227"/>
      <c r="AC63" s="227"/>
      <c r="AD63" s="227"/>
      <c r="AE63" s="227"/>
      <c r="AF63" s="227"/>
      <c r="AG63" s="229"/>
      <c r="AH63" s="254"/>
      <c r="AI63" s="227" t="s">
        <v>316</v>
      </c>
      <c r="AJ63" s="227"/>
      <c r="AK63" s="227"/>
      <c r="AL63" s="229"/>
      <c r="AM63" s="276">
        <f>PRODUCT(AM62/AL62)</f>
        <v>0.42424242424242425</v>
      </c>
      <c r="AN63" s="276">
        <f>PRODUCT(AN62/AL62)</f>
        <v>0.45454545454545453</v>
      </c>
      <c r="AO63" s="227"/>
      <c r="AP63" s="227"/>
      <c r="AQ63" s="236"/>
      <c r="AR63" s="26"/>
      <c r="AS63" s="26"/>
    </row>
    <row r="64" spans="1:45" ht="15" customHeight="1" x14ac:dyDescent="0.2">
      <c r="A64" s="2"/>
      <c r="B64" s="250">
        <v>1981</v>
      </c>
      <c r="C64" s="235" t="s">
        <v>40</v>
      </c>
      <c r="D64" s="227" t="s">
        <v>115</v>
      </c>
      <c r="E64" s="235"/>
      <c r="F64" s="235">
        <v>22</v>
      </c>
      <c r="G64" s="235"/>
      <c r="H64" s="251"/>
      <c r="I64" s="251"/>
      <c r="J64" s="251"/>
      <c r="K64" s="252"/>
      <c r="L64" s="40"/>
      <c r="M64" s="242" t="s">
        <v>208</v>
      </c>
      <c r="N64" s="235"/>
      <c r="O64" s="235">
        <v>21</v>
      </c>
      <c r="P64" s="235" t="s">
        <v>209</v>
      </c>
      <c r="Q64" s="235" t="s">
        <v>226</v>
      </c>
      <c r="R64" s="235" t="s">
        <v>236</v>
      </c>
      <c r="S64" s="235" t="s">
        <v>239</v>
      </c>
      <c r="T64" s="251"/>
      <c r="U64" s="230" t="s">
        <v>233</v>
      </c>
      <c r="V64" s="40"/>
      <c r="W64" s="242"/>
      <c r="X64" s="243"/>
      <c r="Y64" s="243"/>
      <c r="Z64" s="227"/>
      <c r="AA64" s="227"/>
      <c r="AB64" s="227"/>
      <c r="AC64" s="227"/>
      <c r="AD64" s="227"/>
      <c r="AE64" s="227"/>
      <c r="AF64" s="227"/>
      <c r="AG64" s="229"/>
      <c r="AH64" s="254"/>
      <c r="AI64" s="227"/>
      <c r="AJ64" s="227"/>
      <c r="AK64" s="227"/>
      <c r="AL64" s="227"/>
      <c r="AM64" s="243"/>
      <c r="AN64" s="227"/>
      <c r="AO64" s="227"/>
      <c r="AP64" s="227"/>
      <c r="AQ64" s="236"/>
      <c r="AR64" s="26"/>
      <c r="AS64" s="26"/>
    </row>
    <row r="65" spans="1:45" ht="15" customHeight="1" x14ac:dyDescent="0.2">
      <c r="A65" s="2"/>
      <c r="B65" s="250">
        <v>1982</v>
      </c>
      <c r="C65" s="235" t="s">
        <v>38</v>
      </c>
      <c r="D65" s="227" t="s">
        <v>115</v>
      </c>
      <c r="E65" s="235"/>
      <c r="F65" s="235">
        <v>23</v>
      </c>
      <c r="G65" s="235"/>
      <c r="H65" s="251"/>
      <c r="I65" s="251"/>
      <c r="J65" s="251"/>
      <c r="K65" s="252"/>
      <c r="L65" s="40"/>
      <c r="M65" s="242" t="s">
        <v>210</v>
      </c>
      <c r="N65" s="235"/>
      <c r="O65" s="235"/>
      <c r="P65" s="235" t="s">
        <v>245</v>
      </c>
      <c r="Q65" s="235" t="s">
        <v>212</v>
      </c>
      <c r="R65" s="235" t="s">
        <v>211</v>
      </c>
      <c r="S65" s="235" t="s">
        <v>240</v>
      </c>
      <c r="T65" s="251"/>
      <c r="U65" s="230" t="s">
        <v>234</v>
      </c>
      <c r="V65" s="40"/>
      <c r="W65" s="242"/>
      <c r="X65" s="243"/>
      <c r="Y65" s="243"/>
      <c r="Z65" s="227"/>
      <c r="AA65" s="227"/>
      <c r="AB65" s="227"/>
      <c r="AC65" s="227"/>
      <c r="AD65" s="227"/>
      <c r="AE65" s="227"/>
      <c r="AF65" s="227"/>
      <c r="AG65" s="229"/>
      <c r="AH65" s="254"/>
      <c r="AI65" s="227"/>
      <c r="AJ65" s="227"/>
      <c r="AK65" s="227"/>
      <c r="AL65" s="227"/>
      <c r="AM65" s="243"/>
      <c r="AN65" s="227"/>
      <c r="AO65" s="227"/>
      <c r="AP65" s="227"/>
      <c r="AQ65" s="236"/>
      <c r="AR65" s="26"/>
      <c r="AS65" s="26"/>
    </row>
    <row r="66" spans="1:45" ht="15" customHeight="1" x14ac:dyDescent="0.2">
      <c r="A66" s="2"/>
      <c r="B66" s="250">
        <v>1983</v>
      </c>
      <c r="C66" s="235" t="s">
        <v>35</v>
      </c>
      <c r="D66" s="227" t="s">
        <v>115</v>
      </c>
      <c r="E66" s="235"/>
      <c r="F66" s="235">
        <v>24</v>
      </c>
      <c r="G66" s="235">
        <v>6</v>
      </c>
      <c r="H66" s="251">
        <f t="shared" si="4"/>
        <v>0.16666666666666666</v>
      </c>
      <c r="I66" s="271">
        <f t="shared" si="5"/>
        <v>1</v>
      </c>
      <c r="J66" s="251">
        <f t="shared" si="6"/>
        <v>1.1666666666666667</v>
      </c>
      <c r="K66" s="270">
        <f t="shared" si="7"/>
        <v>3.6666666666666665</v>
      </c>
      <c r="L66" s="40"/>
      <c r="M66" s="242" t="s">
        <v>214</v>
      </c>
      <c r="N66" s="235"/>
      <c r="O66" s="235"/>
      <c r="P66" s="235" t="s">
        <v>246</v>
      </c>
      <c r="Q66" s="235" t="s">
        <v>212</v>
      </c>
      <c r="R66" s="235" t="s">
        <v>177</v>
      </c>
      <c r="S66" s="235" t="s">
        <v>219</v>
      </c>
      <c r="T66" s="251"/>
      <c r="U66" s="230" t="s">
        <v>212</v>
      </c>
      <c r="V66" s="40"/>
      <c r="W66" s="242"/>
      <c r="X66" s="243"/>
      <c r="Y66" s="243"/>
      <c r="Z66" s="227"/>
      <c r="AA66" s="227"/>
      <c r="AB66" s="227"/>
      <c r="AC66" s="227"/>
      <c r="AD66" s="227"/>
      <c r="AE66" s="227"/>
      <c r="AF66" s="227"/>
      <c r="AG66" s="229"/>
      <c r="AH66" s="254"/>
      <c r="AI66" s="227"/>
      <c r="AJ66" s="227"/>
      <c r="AK66" s="227"/>
      <c r="AL66" s="227"/>
      <c r="AM66" s="243"/>
      <c r="AN66" s="227"/>
      <c r="AO66" s="227"/>
      <c r="AP66" s="227"/>
      <c r="AQ66" s="236"/>
      <c r="AR66" s="26"/>
      <c r="AS66" s="26"/>
    </row>
    <row r="67" spans="1:45" ht="15" customHeight="1" x14ac:dyDescent="0.2">
      <c r="A67" s="2"/>
      <c r="B67" s="250">
        <v>1984</v>
      </c>
      <c r="C67" s="235" t="s">
        <v>34</v>
      </c>
      <c r="D67" s="227" t="s">
        <v>115</v>
      </c>
      <c r="E67" s="235"/>
      <c r="F67" s="235">
        <v>25</v>
      </c>
      <c r="G67" s="235">
        <v>6</v>
      </c>
      <c r="H67" s="251">
        <f t="shared" si="4"/>
        <v>0.66666666666666663</v>
      </c>
      <c r="I67" s="251">
        <f t="shared" si="5"/>
        <v>0.5</v>
      </c>
      <c r="J67" s="251">
        <f t="shared" si="6"/>
        <v>1.1666666666666667</v>
      </c>
      <c r="K67" s="252">
        <f t="shared" si="7"/>
        <v>3</v>
      </c>
      <c r="L67" s="40"/>
      <c r="M67" s="242" t="s">
        <v>217</v>
      </c>
      <c r="N67" s="235"/>
      <c r="O67" s="235"/>
      <c r="P67" s="235" t="s">
        <v>177</v>
      </c>
      <c r="Q67" s="235" t="s">
        <v>243</v>
      </c>
      <c r="R67" s="235" t="s">
        <v>241</v>
      </c>
      <c r="S67" s="235" t="s">
        <v>172</v>
      </c>
      <c r="T67" s="251"/>
      <c r="U67" s="230" t="s">
        <v>235</v>
      </c>
      <c r="V67" s="40"/>
      <c r="W67" s="242"/>
      <c r="X67" s="243"/>
      <c r="Y67" s="243"/>
      <c r="Z67" s="227"/>
      <c r="AA67" s="227"/>
      <c r="AB67" s="227"/>
      <c r="AC67" s="227"/>
      <c r="AD67" s="227"/>
      <c r="AE67" s="227"/>
      <c r="AF67" s="227"/>
      <c r="AG67" s="229"/>
      <c r="AH67" s="254"/>
      <c r="AI67" s="227"/>
      <c r="AJ67" s="227"/>
      <c r="AK67" s="227"/>
      <c r="AL67" s="227"/>
      <c r="AM67" s="243"/>
      <c r="AN67" s="227"/>
      <c r="AO67" s="227"/>
      <c r="AP67" s="227"/>
      <c r="AQ67" s="236"/>
      <c r="AR67" s="26"/>
      <c r="AS67" s="26"/>
    </row>
    <row r="68" spans="1:45" ht="15" customHeight="1" x14ac:dyDescent="0.2">
      <c r="A68" s="2"/>
      <c r="B68" s="250">
        <v>1985</v>
      </c>
      <c r="C68" s="235" t="s">
        <v>34</v>
      </c>
      <c r="D68" s="227" t="s">
        <v>115</v>
      </c>
      <c r="E68" s="235"/>
      <c r="F68" s="235">
        <v>26</v>
      </c>
      <c r="G68" s="235">
        <v>6</v>
      </c>
      <c r="H68" s="251">
        <f t="shared" si="4"/>
        <v>0.5</v>
      </c>
      <c r="I68" s="251">
        <f t="shared" si="5"/>
        <v>0.5</v>
      </c>
      <c r="J68" s="251">
        <f t="shared" si="6"/>
        <v>1</v>
      </c>
      <c r="K68" s="252">
        <f t="shared" si="7"/>
        <v>3</v>
      </c>
      <c r="L68" s="40"/>
      <c r="M68" s="242" t="s">
        <v>218</v>
      </c>
      <c r="N68" s="235"/>
      <c r="O68" s="235"/>
      <c r="P68" s="235" t="s">
        <v>238</v>
      </c>
      <c r="Q68" s="235" t="s">
        <v>213</v>
      </c>
      <c r="R68" s="235" t="s">
        <v>215</v>
      </c>
      <c r="S68" s="235" t="s">
        <v>172</v>
      </c>
      <c r="T68" s="251"/>
      <c r="U68" s="230" t="s">
        <v>211</v>
      </c>
      <c r="V68" s="40"/>
      <c r="W68" s="242"/>
      <c r="X68" s="243"/>
      <c r="Y68" s="243"/>
      <c r="Z68" s="227"/>
      <c r="AA68" s="227"/>
      <c r="AB68" s="227"/>
      <c r="AC68" s="227"/>
      <c r="AD68" s="227"/>
      <c r="AE68" s="227"/>
      <c r="AF68" s="227"/>
      <c r="AG68" s="229"/>
      <c r="AH68" s="254"/>
      <c r="AI68" s="227"/>
      <c r="AJ68" s="227"/>
      <c r="AK68" s="227"/>
      <c r="AL68" s="227"/>
      <c r="AM68" s="243"/>
      <c r="AN68" s="227"/>
      <c r="AO68" s="227"/>
      <c r="AP68" s="227"/>
      <c r="AQ68" s="236"/>
      <c r="AR68" s="26"/>
      <c r="AS68" s="26"/>
    </row>
    <row r="69" spans="1:45" ht="15" customHeight="1" x14ac:dyDescent="0.2">
      <c r="A69" s="2"/>
      <c r="B69" s="250">
        <v>1986</v>
      </c>
      <c r="C69" s="235" t="s">
        <v>35</v>
      </c>
      <c r="D69" s="227" t="s">
        <v>115</v>
      </c>
      <c r="E69" s="235"/>
      <c r="F69" s="235">
        <v>27</v>
      </c>
      <c r="G69" s="235">
        <v>5</v>
      </c>
      <c r="H69" s="251">
        <f t="shared" si="4"/>
        <v>0.2</v>
      </c>
      <c r="I69" s="251">
        <f t="shared" si="5"/>
        <v>0.2</v>
      </c>
      <c r="J69" s="251">
        <f t="shared" si="6"/>
        <v>0.4</v>
      </c>
      <c r="K69" s="252">
        <f t="shared" si="7"/>
        <v>2.4</v>
      </c>
      <c r="L69" s="40"/>
      <c r="M69" s="242" t="s">
        <v>220</v>
      </c>
      <c r="N69" s="235"/>
      <c r="O69" s="235"/>
      <c r="P69" s="235" t="s">
        <v>169</v>
      </c>
      <c r="Q69" s="235" t="s">
        <v>223</v>
      </c>
      <c r="R69" s="235" t="s">
        <v>170</v>
      </c>
      <c r="S69" s="235" t="s">
        <v>172</v>
      </c>
      <c r="T69" s="251"/>
      <c r="U69" s="230" t="s">
        <v>211</v>
      </c>
      <c r="V69" s="40"/>
      <c r="W69" s="242"/>
      <c r="X69" s="243"/>
      <c r="Y69" s="243"/>
      <c r="Z69" s="227"/>
      <c r="AA69" s="227"/>
      <c r="AB69" s="227"/>
      <c r="AC69" s="227"/>
      <c r="AD69" s="227"/>
      <c r="AE69" s="227"/>
      <c r="AF69" s="227"/>
      <c r="AG69" s="229"/>
      <c r="AH69" s="254"/>
      <c r="AI69" s="227"/>
      <c r="AJ69" s="227"/>
      <c r="AK69" s="227"/>
      <c r="AL69" s="227"/>
      <c r="AM69" s="243"/>
      <c r="AN69" s="227"/>
      <c r="AO69" s="227"/>
      <c r="AP69" s="227"/>
      <c r="AQ69" s="236"/>
      <c r="AR69" s="26"/>
      <c r="AS69" s="26"/>
    </row>
    <row r="70" spans="1:45" ht="15" customHeight="1" x14ac:dyDescent="0.2">
      <c r="A70" s="2"/>
      <c r="B70" s="250">
        <v>1987</v>
      </c>
      <c r="C70" s="235" t="s">
        <v>36</v>
      </c>
      <c r="D70" s="227" t="s">
        <v>115</v>
      </c>
      <c r="E70" s="235"/>
      <c r="F70" s="235">
        <v>28</v>
      </c>
      <c r="G70" s="235">
        <v>6</v>
      </c>
      <c r="H70" s="251">
        <f t="shared" si="4"/>
        <v>0.5</v>
      </c>
      <c r="I70" s="251">
        <f t="shared" si="5"/>
        <v>0.33333333333333331</v>
      </c>
      <c r="J70" s="251">
        <f t="shared" si="6"/>
        <v>0.83333333333333337</v>
      </c>
      <c r="K70" s="252">
        <f t="shared" si="7"/>
        <v>3</v>
      </c>
      <c r="L70" s="40"/>
      <c r="M70" s="242" t="s">
        <v>221</v>
      </c>
      <c r="N70" s="235"/>
      <c r="O70" s="235"/>
      <c r="P70" s="235" t="s">
        <v>204</v>
      </c>
      <c r="Q70" s="235" t="s">
        <v>244</v>
      </c>
      <c r="R70" s="235" t="s">
        <v>216</v>
      </c>
      <c r="S70" s="235" t="s">
        <v>172</v>
      </c>
      <c r="T70" s="251"/>
      <c r="U70" s="230" t="s">
        <v>236</v>
      </c>
      <c r="V70" s="40"/>
      <c r="W70" s="242"/>
      <c r="X70" s="243"/>
      <c r="Y70" s="243"/>
      <c r="Z70" s="227"/>
      <c r="AA70" s="227"/>
      <c r="AB70" s="227"/>
      <c r="AC70" s="227"/>
      <c r="AD70" s="227"/>
      <c r="AE70" s="227"/>
      <c r="AF70" s="227"/>
      <c r="AG70" s="229"/>
      <c r="AH70" s="254"/>
      <c r="AI70" s="227"/>
      <c r="AJ70" s="227"/>
      <c r="AK70" s="227"/>
      <c r="AL70" s="227"/>
      <c r="AM70" s="243"/>
      <c r="AN70" s="227"/>
      <c r="AO70" s="227"/>
      <c r="AP70" s="227"/>
      <c r="AQ70" s="236"/>
      <c r="AR70" s="26"/>
      <c r="AS70" s="26"/>
    </row>
    <row r="71" spans="1:45" ht="15" customHeight="1" x14ac:dyDescent="0.2">
      <c r="A71" s="2"/>
      <c r="B71" s="250">
        <v>1988</v>
      </c>
      <c r="C71" s="235" t="s">
        <v>37</v>
      </c>
      <c r="D71" s="227" t="s">
        <v>115</v>
      </c>
      <c r="E71" s="235"/>
      <c r="F71" s="235">
        <v>29</v>
      </c>
      <c r="G71" s="235">
        <v>6</v>
      </c>
      <c r="H71" s="251">
        <f t="shared" si="4"/>
        <v>0.33333333333333331</v>
      </c>
      <c r="I71" s="251">
        <f t="shared" si="5"/>
        <v>0.66666666666666663</v>
      </c>
      <c r="J71" s="251">
        <f t="shared" si="6"/>
        <v>1</v>
      </c>
      <c r="K71" s="252">
        <f t="shared" si="7"/>
        <v>2.6666666666666665</v>
      </c>
      <c r="L71" s="40"/>
      <c r="M71" s="242" t="s">
        <v>222</v>
      </c>
      <c r="N71" s="235"/>
      <c r="O71" s="235"/>
      <c r="P71" s="235" t="s">
        <v>40</v>
      </c>
      <c r="Q71" s="235" t="s">
        <v>213</v>
      </c>
      <c r="R71" s="274" t="s">
        <v>167</v>
      </c>
      <c r="S71" s="235" t="s">
        <v>170</v>
      </c>
      <c r="T71" s="251"/>
      <c r="U71" s="230" t="s">
        <v>173</v>
      </c>
      <c r="V71" s="40"/>
      <c r="W71" s="242"/>
      <c r="X71" s="243"/>
      <c r="Y71" s="243"/>
      <c r="Z71" s="227"/>
      <c r="AA71" s="227"/>
      <c r="AB71" s="227"/>
      <c r="AC71" s="227"/>
      <c r="AD71" s="227"/>
      <c r="AE71" s="227"/>
      <c r="AF71" s="227"/>
      <c r="AG71" s="229"/>
      <c r="AH71" s="254"/>
      <c r="AI71" s="227"/>
      <c r="AJ71" s="227"/>
      <c r="AK71" s="227"/>
      <c r="AL71" s="227"/>
      <c r="AM71" s="243"/>
      <c r="AN71" s="227"/>
      <c r="AO71" s="227"/>
      <c r="AP71" s="227"/>
      <c r="AQ71" s="236"/>
      <c r="AR71" s="26"/>
      <c r="AS71" s="26"/>
    </row>
    <row r="72" spans="1:45" ht="15" customHeight="1" x14ac:dyDescent="0.2">
      <c r="A72" s="2"/>
      <c r="B72" s="250">
        <v>1989</v>
      </c>
      <c r="C72" s="235" t="s">
        <v>37</v>
      </c>
      <c r="D72" s="227" t="s">
        <v>115</v>
      </c>
      <c r="E72" s="235"/>
      <c r="F72" s="235">
        <v>30</v>
      </c>
      <c r="G72" s="235">
        <v>6</v>
      </c>
      <c r="H72" s="251">
        <f t="shared" si="4"/>
        <v>0.83333333333333337</v>
      </c>
      <c r="I72" s="251">
        <f t="shared" si="5"/>
        <v>0.33333333333333331</v>
      </c>
      <c r="J72" s="251">
        <f t="shared" si="6"/>
        <v>1.1666666666666667</v>
      </c>
      <c r="K72" s="252">
        <f t="shared" si="7"/>
        <v>3.5</v>
      </c>
      <c r="L72" s="40"/>
      <c r="M72" s="242" t="s">
        <v>224</v>
      </c>
      <c r="N72" s="235"/>
      <c r="O72" s="235"/>
      <c r="P72" s="235" t="s">
        <v>35</v>
      </c>
      <c r="Q72" s="274" t="s">
        <v>170</v>
      </c>
      <c r="R72" s="235" t="s">
        <v>167</v>
      </c>
      <c r="S72" s="235" t="s">
        <v>169</v>
      </c>
      <c r="T72" s="251"/>
      <c r="U72" s="230" t="s">
        <v>237</v>
      </c>
      <c r="V72" s="40"/>
      <c r="W72" s="242"/>
      <c r="X72" s="243"/>
      <c r="Y72" s="243"/>
      <c r="Z72" s="227"/>
      <c r="AA72" s="227"/>
      <c r="AB72" s="227"/>
      <c r="AC72" s="227"/>
      <c r="AD72" s="227"/>
      <c r="AE72" s="227"/>
      <c r="AF72" s="227"/>
      <c r="AG72" s="229"/>
      <c r="AH72" s="254"/>
      <c r="AI72" s="227"/>
      <c r="AJ72" s="227"/>
      <c r="AK72" s="227"/>
      <c r="AL72" s="227"/>
      <c r="AM72" s="243"/>
      <c r="AN72" s="227"/>
      <c r="AO72" s="227"/>
      <c r="AP72" s="227"/>
      <c r="AQ72" s="236"/>
      <c r="AR72" s="26"/>
      <c r="AS72" s="26"/>
    </row>
    <row r="73" spans="1:45" ht="15" customHeight="1" x14ac:dyDescent="0.2">
      <c r="A73" s="2"/>
      <c r="B73" s="250">
        <v>1990</v>
      </c>
      <c r="C73" s="235" t="s">
        <v>38</v>
      </c>
      <c r="D73" s="227" t="s">
        <v>115</v>
      </c>
      <c r="E73" s="235"/>
      <c r="F73" s="235">
        <v>31</v>
      </c>
      <c r="G73" s="235">
        <v>2</v>
      </c>
      <c r="H73" s="251">
        <f t="shared" si="4"/>
        <v>0.5</v>
      </c>
      <c r="I73" s="251">
        <f t="shared" si="5"/>
        <v>0</v>
      </c>
      <c r="J73" s="251">
        <f t="shared" si="6"/>
        <v>0.5</v>
      </c>
      <c r="K73" s="252">
        <f t="shared" si="7"/>
        <v>2.5</v>
      </c>
      <c r="L73" s="40"/>
      <c r="M73" s="242" t="s">
        <v>225</v>
      </c>
      <c r="N73" s="235"/>
      <c r="O73" s="235"/>
      <c r="P73" s="235" t="s">
        <v>38</v>
      </c>
      <c r="Q73" s="235" t="s">
        <v>170</v>
      </c>
      <c r="R73" s="235" t="s">
        <v>169</v>
      </c>
      <c r="S73" s="274" t="s">
        <v>167</v>
      </c>
      <c r="T73" s="251"/>
      <c r="U73" s="230" t="s">
        <v>238</v>
      </c>
      <c r="V73" s="40"/>
      <c r="W73" s="242"/>
      <c r="X73" s="243"/>
      <c r="Y73" s="243"/>
      <c r="Z73" s="227"/>
      <c r="AA73" s="227"/>
      <c r="AB73" s="227"/>
      <c r="AC73" s="227"/>
      <c r="AD73" s="227"/>
      <c r="AE73" s="227"/>
      <c r="AF73" s="227"/>
      <c r="AG73" s="229"/>
      <c r="AH73" s="254"/>
      <c r="AI73" s="227"/>
      <c r="AJ73" s="227"/>
      <c r="AK73" s="227"/>
      <c r="AL73" s="227"/>
      <c r="AM73" s="243"/>
      <c r="AN73" s="227"/>
      <c r="AO73" s="227"/>
      <c r="AP73" s="227"/>
      <c r="AQ73" s="236"/>
      <c r="AR73" s="26"/>
      <c r="AS73" s="26"/>
    </row>
    <row r="74" spans="1:45" ht="15" customHeight="1" x14ac:dyDescent="0.2">
      <c r="A74" s="2"/>
      <c r="B74" s="250">
        <v>1991</v>
      </c>
      <c r="C74" s="235" t="s">
        <v>39</v>
      </c>
      <c r="D74" s="227" t="s">
        <v>115</v>
      </c>
      <c r="E74" s="235"/>
      <c r="F74" s="235">
        <v>32</v>
      </c>
      <c r="G74" s="235">
        <v>2</v>
      </c>
      <c r="H74" s="271">
        <f t="shared" si="4"/>
        <v>1</v>
      </c>
      <c r="I74" s="251">
        <f t="shared" si="5"/>
        <v>0</v>
      </c>
      <c r="J74" s="251">
        <f t="shared" si="6"/>
        <v>1</v>
      </c>
      <c r="K74" s="252">
        <f t="shared" si="7"/>
        <v>3.5</v>
      </c>
      <c r="L74" s="40"/>
      <c r="M74" s="242" t="s">
        <v>227</v>
      </c>
      <c r="N74" s="235"/>
      <c r="O74" s="235"/>
      <c r="P74" s="235" t="s">
        <v>38</v>
      </c>
      <c r="Q74" s="235" t="s">
        <v>170</v>
      </c>
      <c r="R74" s="235" t="s">
        <v>168</v>
      </c>
      <c r="S74" s="235" t="s">
        <v>215</v>
      </c>
      <c r="T74" s="251"/>
      <c r="U74" s="230" t="s">
        <v>238</v>
      </c>
      <c r="V74" s="40"/>
      <c r="W74" s="242"/>
      <c r="X74" s="243"/>
      <c r="Y74" s="243"/>
      <c r="Z74" s="227"/>
      <c r="AA74" s="227"/>
      <c r="AB74" s="227"/>
      <c r="AC74" s="227"/>
      <c r="AD74" s="227"/>
      <c r="AE74" s="227"/>
      <c r="AF74" s="227"/>
      <c r="AG74" s="229"/>
      <c r="AH74" s="254"/>
      <c r="AI74" s="227"/>
      <c r="AJ74" s="227"/>
      <c r="AK74" s="227"/>
      <c r="AL74" s="227"/>
      <c r="AM74" s="243"/>
      <c r="AN74" s="227"/>
      <c r="AO74" s="227"/>
      <c r="AP74" s="227"/>
      <c r="AQ74" s="236"/>
      <c r="AR74" s="26"/>
      <c r="AS74" s="26"/>
    </row>
    <row r="75" spans="1:45" ht="15" customHeight="1" x14ac:dyDescent="0.2">
      <c r="A75" s="2"/>
      <c r="B75" s="250">
        <v>1992</v>
      </c>
      <c r="C75" s="235" t="s">
        <v>34</v>
      </c>
      <c r="D75" s="227" t="s">
        <v>115</v>
      </c>
      <c r="E75" s="235"/>
      <c r="F75" s="235">
        <v>33</v>
      </c>
      <c r="G75" s="235">
        <v>6</v>
      </c>
      <c r="H75" s="251">
        <f t="shared" si="4"/>
        <v>0.16666666666666666</v>
      </c>
      <c r="I75" s="251">
        <f t="shared" si="5"/>
        <v>0.66666666666666663</v>
      </c>
      <c r="J75" s="251">
        <f t="shared" si="6"/>
        <v>0.83333333333333337</v>
      </c>
      <c r="K75" s="252">
        <f t="shared" si="7"/>
        <v>3.3333333333333335</v>
      </c>
      <c r="L75" s="40"/>
      <c r="M75" s="242" t="s">
        <v>228</v>
      </c>
      <c r="N75" s="235"/>
      <c r="O75" s="235"/>
      <c r="P75" s="235" t="s">
        <v>35</v>
      </c>
      <c r="Q75" s="235" t="s">
        <v>237</v>
      </c>
      <c r="R75" s="235" t="s">
        <v>170</v>
      </c>
      <c r="S75" s="235" t="s">
        <v>215</v>
      </c>
      <c r="T75" s="251"/>
      <c r="U75" s="273" t="s">
        <v>169</v>
      </c>
      <c r="V75" s="40"/>
      <c r="W75" s="242"/>
      <c r="X75" s="243"/>
      <c r="Y75" s="243"/>
      <c r="Z75" s="227"/>
      <c r="AA75" s="227"/>
      <c r="AB75" s="227"/>
      <c r="AC75" s="227"/>
      <c r="AD75" s="227"/>
      <c r="AE75" s="227"/>
      <c r="AF75" s="227"/>
      <c r="AG75" s="229"/>
      <c r="AH75" s="254"/>
      <c r="AI75" s="227"/>
      <c r="AJ75" s="227"/>
      <c r="AK75" s="227"/>
      <c r="AL75" s="227"/>
      <c r="AM75" s="243"/>
      <c r="AN75" s="227"/>
      <c r="AO75" s="227"/>
      <c r="AP75" s="227"/>
      <c r="AQ75" s="236"/>
      <c r="AR75" s="26"/>
      <c r="AS75" s="26"/>
    </row>
    <row r="76" spans="1:45" ht="15" customHeight="1" x14ac:dyDescent="0.2">
      <c r="A76" s="2"/>
      <c r="B76" s="250">
        <v>1993</v>
      </c>
      <c r="C76" s="235" t="s">
        <v>35</v>
      </c>
      <c r="D76" s="227" t="s">
        <v>115</v>
      </c>
      <c r="E76" s="235"/>
      <c r="F76" s="235">
        <v>34</v>
      </c>
      <c r="G76" s="235">
        <v>9</v>
      </c>
      <c r="H76" s="251">
        <f>PRODUCT((V18+W18)/U18)</f>
        <v>0.22222222222222221</v>
      </c>
      <c r="I76" s="251">
        <f>PRODUCT(X18/U18)</f>
        <v>0</v>
      </c>
      <c r="J76" s="251">
        <f>PRODUCT(V18+W18+X18)/U18</f>
        <v>0.22222222222222221</v>
      </c>
      <c r="K76" s="252">
        <f>PRODUCT(Y18/U18)</f>
        <v>2.3333333333333335</v>
      </c>
      <c r="L76" s="40"/>
      <c r="M76" s="242" t="s">
        <v>229</v>
      </c>
      <c r="N76" s="235"/>
      <c r="O76" s="235"/>
      <c r="P76" s="274" t="s">
        <v>36</v>
      </c>
      <c r="Q76" s="235" t="s">
        <v>172</v>
      </c>
      <c r="R76" s="235" t="s">
        <v>168</v>
      </c>
      <c r="S76" s="235" t="s">
        <v>175</v>
      </c>
      <c r="T76" s="251"/>
      <c r="U76" s="230" t="s">
        <v>170</v>
      </c>
      <c r="V76" s="40"/>
      <c r="W76" s="242"/>
      <c r="X76" s="243"/>
      <c r="Y76" s="243"/>
      <c r="Z76" s="227"/>
      <c r="AA76" s="227"/>
      <c r="AB76" s="227"/>
      <c r="AC76" s="227"/>
      <c r="AD76" s="227"/>
      <c r="AE76" s="227"/>
      <c r="AF76" s="227"/>
      <c r="AG76" s="229"/>
      <c r="AH76" s="254"/>
      <c r="AI76" s="227"/>
      <c r="AJ76" s="227"/>
      <c r="AK76" s="227"/>
      <c r="AL76" s="227"/>
      <c r="AM76" s="243"/>
      <c r="AN76" s="227"/>
      <c r="AO76" s="227"/>
      <c r="AP76" s="227"/>
      <c r="AQ76" s="236"/>
      <c r="AR76" s="26"/>
      <c r="AS76" s="26"/>
    </row>
    <row r="77" spans="1:45" s="11" customFormat="1" ht="15" customHeight="1" x14ac:dyDescent="0.25">
      <c r="A77" s="25"/>
      <c r="B77" s="237"/>
      <c r="C77" s="239"/>
      <c r="D77" s="239"/>
      <c r="E77" s="239"/>
      <c r="F77" s="239"/>
      <c r="G77" s="239"/>
      <c r="H77" s="258"/>
      <c r="I77" s="258"/>
      <c r="J77" s="258"/>
      <c r="K77" s="259"/>
      <c r="L77" s="40"/>
      <c r="M77" s="237"/>
      <c r="N77" s="239"/>
      <c r="O77" s="239"/>
      <c r="P77" s="239"/>
      <c r="Q77" s="239"/>
      <c r="R77" s="239"/>
      <c r="S77" s="239"/>
      <c r="T77" s="239"/>
      <c r="U77" s="259"/>
      <c r="V77" s="40"/>
      <c r="W77" s="237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41"/>
      <c r="AI77" s="239"/>
      <c r="AJ77" s="239"/>
      <c r="AK77" s="239"/>
      <c r="AL77" s="239"/>
      <c r="AM77" s="239"/>
      <c r="AN77" s="239"/>
      <c r="AO77" s="239"/>
      <c r="AP77" s="239"/>
      <c r="AQ77" s="241"/>
      <c r="AR77" s="38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26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41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41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0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0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0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0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0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0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41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41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5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5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5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55" ht="15" customHeight="1" x14ac:dyDescent="0.25"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</row>
    <row r="181" spans="1:55" ht="15" customHeight="1" x14ac:dyDescent="0.25"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</row>
    <row r="182" spans="1:55" ht="15" customHeight="1" x14ac:dyDescent="0.25"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</row>
    <row r="183" spans="1:55" ht="15" customHeight="1" x14ac:dyDescent="0.25"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</row>
    <row r="184" spans="1:55" ht="15" customHeight="1" x14ac:dyDescent="0.25"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</row>
    <row r="185" spans="1:55" ht="15" customHeight="1" x14ac:dyDescent="0.25"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</row>
    <row r="186" spans="1:55" ht="15" customHeight="1" x14ac:dyDescent="0.25"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</row>
    <row r="187" spans="1:55" ht="15" customHeight="1" x14ac:dyDescent="0.25">
      <c r="AG187" s="26"/>
      <c r="AH187" s="59"/>
      <c r="AI187" s="38"/>
      <c r="AJ187" s="38"/>
    </row>
    <row r="188" spans="1:55" ht="15" customHeight="1" x14ac:dyDescent="0.25">
      <c r="AG188" s="26"/>
      <c r="AH188" s="59"/>
      <c r="AI188" s="38"/>
      <c r="AJ188" s="38"/>
    </row>
    <row r="189" spans="1:55" ht="15" customHeight="1" x14ac:dyDescent="0.25">
      <c r="AG189" s="26"/>
      <c r="AH189" s="59"/>
      <c r="AI189" s="38"/>
      <c r="AJ189" s="38"/>
    </row>
    <row r="190" spans="1:55" ht="15" customHeight="1" x14ac:dyDescent="0.25">
      <c r="AG190" s="26"/>
      <c r="AH190" s="59"/>
      <c r="AI190" s="38"/>
      <c r="AJ190" s="38"/>
    </row>
    <row r="191" spans="1:55" ht="15" customHeight="1" x14ac:dyDescent="0.25">
      <c r="AG191" s="26"/>
      <c r="AH191" s="59"/>
      <c r="AI191" s="38"/>
      <c r="AJ191" s="38"/>
    </row>
    <row r="192" spans="1:55" ht="15" customHeight="1" x14ac:dyDescent="0.25">
      <c r="AG192" s="26"/>
      <c r="AH192" s="59"/>
      <c r="AI192" s="38"/>
      <c r="AJ192" s="38"/>
    </row>
    <row r="193" spans="33:36" ht="15" customHeight="1" x14ac:dyDescent="0.25">
      <c r="AG193" s="26"/>
      <c r="AH193" s="59"/>
      <c r="AI193" s="38"/>
      <c r="AJ193" s="38"/>
    </row>
  </sheetData>
  <sortState ref="M54:P58">
    <sortCondition descending="1" ref="M5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8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0.42578125" style="61" customWidth="1"/>
    <col min="3" max="3" width="18.28515625" style="60" customWidth="1"/>
    <col min="4" max="4" width="10.5703125" style="85" customWidth="1"/>
    <col min="5" max="5" width="8" style="85" customWidth="1"/>
    <col min="6" max="6" width="0.7109375" style="30" customWidth="1"/>
    <col min="7" max="11" width="5.28515625" style="60" customWidth="1"/>
    <col min="12" max="12" width="5.7109375" style="60" customWidth="1"/>
    <col min="13" max="16" width="5.28515625" style="60" customWidth="1"/>
    <col min="17" max="21" width="6.7109375" style="107" customWidth="1"/>
    <col min="22" max="22" width="11.140625" style="60" customWidth="1"/>
    <col min="23" max="23" width="22.140625" style="85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0"/>
      <c r="B1" s="91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1"/>
      <c r="R1" s="101"/>
      <c r="S1" s="101"/>
      <c r="T1" s="101"/>
      <c r="U1" s="101"/>
      <c r="V1" s="70"/>
      <c r="W1" s="71"/>
      <c r="X1" s="35"/>
      <c r="Y1" s="72"/>
      <c r="Z1" s="72"/>
      <c r="AA1" s="72"/>
      <c r="AB1" s="72"/>
      <c r="AC1" s="72"/>
      <c r="AD1" s="72"/>
    </row>
    <row r="2" spans="1:32" ht="15.75" x14ac:dyDescent="0.25">
      <c r="A2" s="10"/>
      <c r="B2" s="203" t="s">
        <v>114</v>
      </c>
      <c r="C2" s="123" t="s">
        <v>180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2"/>
      <c r="R2" s="102"/>
      <c r="S2" s="102"/>
      <c r="T2" s="102"/>
      <c r="U2" s="102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42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32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31</v>
      </c>
      <c r="O3" s="64" t="s">
        <v>51</v>
      </c>
      <c r="P3" s="67" t="s">
        <v>46</v>
      </c>
      <c r="Q3" s="103" t="s">
        <v>17</v>
      </c>
      <c r="R3" s="103">
        <v>1</v>
      </c>
      <c r="S3" s="103">
        <v>2</v>
      </c>
      <c r="T3" s="103">
        <v>3</v>
      </c>
      <c r="U3" s="103" t="s">
        <v>52</v>
      </c>
      <c r="V3" s="19" t="s">
        <v>22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2" x14ac:dyDescent="0.25">
      <c r="A4" s="25"/>
      <c r="B4" s="109" t="s">
        <v>124</v>
      </c>
      <c r="C4" s="110" t="s">
        <v>125</v>
      </c>
      <c r="D4" s="73" t="s">
        <v>73</v>
      </c>
      <c r="E4" s="111" t="s">
        <v>115</v>
      </c>
      <c r="F4" s="26"/>
      <c r="G4" s="74"/>
      <c r="H4" s="112">
        <v>1</v>
      </c>
      <c r="I4" s="112"/>
      <c r="J4" s="113"/>
      <c r="K4" s="113" t="s">
        <v>100</v>
      </c>
      <c r="L4" s="113"/>
      <c r="M4" s="113">
        <v>1</v>
      </c>
      <c r="N4" s="113"/>
      <c r="O4" s="74"/>
      <c r="P4" s="112"/>
      <c r="Q4" s="202" t="s">
        <v>113</v>
      </c>
      <c r="R4" s="202"/>
      <c r="S4" s="115"/>
      <c r="T4" s="115"/>
      <c r="U4" s="115"/>
      <c r="V4" s="114">
        <v>0</v>
      </c>
      <c r="W4" s="110" t="s">
        <v>126</v>
      </c>
      <c r="X4" s="116">
        <v>4650</v>
      </c>
      <c r="Y4" s="72"/>
      <c r="Z4" s="72"/>
      <c r="AA4" s="72"/>
      <c r="AB4" s="72"/>
      <c r="AC4" s="72"/>
      <c r="AD4" s="72"/>
    </row>
    <row r="5" spans="1:32" x14ac:dyDescent="0.25">
      <c r="A5" s="25"/>
      <c r="B5" s="109" t="s">
        <v>127</v>
      </c>
      <c r="C5" s="110" t="s">
        <v>128</v>
      </c>
      <c r="D5" s="73" t="s">
        <v>73</v>
      </c>
      <c r="E5" s="111" t="s">
        <v>115</v>
      </c>
      <c r="F5" s="26"/>
      <c r="G5" s="74">
        <v>1</v>
      </c>
      <c r="H5" s="112"/>
      <c r="I5" s="112"/>
      <c r="J5" s="113" t="s">
        <v>129</v>
      </c>
      <c r="K5" s="113">
        <v>7</v>
      </c>
      <c r="L5" s="113"/>
      <c r="M5" s="113">
        <v>1</v>
      </c>
      <c r="N5" s="113"/>
      <c r="O5" s="74"/>
      <c r="P5" s="112"/>
      <c r="Q5" s="202" t="s">
        <v>74</v>
      </c>
      <c r="R5" s="115" t="s">
        <v>103</v>
      </c>
      <c r="S5" s="115" t="s">
        <v>65</v>
      </c>
      <c r="T5" s="115" t="s">
        <v>103</v>
      </c>
      <c r="U5" s="115"/>
      <c r="V5" s="114">
        <v>0.2</v>
      </c>
      <c r="W5" s="110" t="s">
        <v>84</v>
      </c>
      <c r="X5" s="116">
        <v>6168</v>
      </c>
      <c r="Y5" s="72"/>
      <c r="Z5" s="72"/>
      <c r="AA5" s="72"/>
      <c r="AB5" s="72"/>
      <c r="AC5" s="72"/>
      <c r="AD5" s="72"/>
    </row>
    <row r="6" spans="1:32" x14ac:dyDescent="0.25">
      <c r="A6" s="25"/>
      <c r="B6" s="24" t="s">
        <v>7</v>
      </c>
      <c r="C6" s="19"/>
      <c r="D6" s="18"/>
      <c r="E6" s="75"/>
      <c r="F6" s="76"/>
      <c r="G6" s="20"/>
      <c r="H6" s="20">
        <f>SUM(H4:H4)</f>
        <v>1</v>
      </c>
      <c r="I6" s="20"/>
      <c r="J6" s="19"/>
      <c r="K6" s="19"/>
      <c r="L6" s="19"/>
      <c r="M6" s="20">
        <f t="shared" ref="M6" si="0">SUM(M4:M4)</f>
        <v>1</v>
      </c>
      <c r="N6" s="20"/>
      <c r="O6" s="20"/>
      <c r="P6" s="20"/>
      <c r="Q6" s="78" t="s">
        <v>74</v>
      </c>
      <c r="R6" s="78" t="s">
        <v>103</v>
      </c>
      <c r="S6" s="78" t="s">
        <v>65</v>
      </c>
      <c r="T6" s="78" t="s">
        <v>103</v>
      </c>
      <c r="U6" s="78"/>
      <c r="V6" s="36">
        <v>0.5</v>
      </c>
      <c r="W6" s="77"/>
      <c r="X6" s="78"/>
      <c r="Y6" s="72"/>
      <c r="Z6" s="72"/>
      <c r="AA6" s="72"/>
      <c r="AB6" s="72"/>
      <c r="AC6" s="72"/>
      <c r="AD6" s="72"/>
    </row>
    <row r="7" spans="1:32" x14ac:dyDescent="0.25">
      <c r="A7" s="25"/>
      <c r="B7" s="124" t="s">
        <v>55</v>
      </c>
      <c r="C7" s="86" t="s">
        <v>130</v>
      </c>
      <c r="D7" s="126"/>
      <c r="E7" s="87"/>
      <c r="F7" s="88"/>
      <c r="G7" s="125"/>
      <c r="H7" s="87"/>
      <c r="I7" s="89"/>
      <c r="J7" s="87"/>
      <c r="K7" s="87"/>
      <c r="L7" s="87"/>
      <c r="M7" s="87"/>
      <c r="N7" s="87"/>
      <c r="O7" s="87"/>
      <c r="P7" s="87"/>
      <c r="Q7" s="132"/>
      <c r="R7" s="104"/>
      <c r="S7" s="132"/>
      <c r="T7" s="132"/>
      <c r="U7" s="132"/>
      <c r="V7" s="87"/>
      <c r="W7" s="86"/>
      <c r="X7" s="90"/>
      <c r="Y7" s="72"/>
      <c r="Z7" s="72"/>
      <c r="AA7" s="72"/>
      <c r="AB7" s="72"/>
      <c r="AC7" s="72"/>
      <c r="AD7" s="72"/>
    </row>
    <row r="8" spans="1:32" x14ac:dyDescent="0.25">
      <c r="A8" s="25"/>
      <c r="B8" s="131"/>
      <c r="C8" s="80"/>
      <c r="D8" s="127"/>
      <c r="E8" s="81"/>
      <c r="F8" s="81"/>
      <c r="G8" s="80"/>
      <c r="H8" s="82"/>
      <c r="I8" s="82"/>
      <c r="J8" s="82"/>
      <c r="K8" s="82"/>
      <c r="L8" s="82"/>
      <c r="M8" s="80"/>
      <c r="N8" s="82"/>
      <c r="O8" s="82"/>
      <c r="P8" s="82"/>
      <c r="Q8" s="108"/>
      <c r="R8" s="133"/>
      <c r="S8" s="108"/>
      <c r="T8" s="108"/>
      <c r="U8" s="108"/>
      <c r="V8" s="82"/>
      <c r="W8" s="80"/>
      <c r="X8" s="83"/>
      <c r="Y8" s="72"/>
      <c r="Z8" s="72"/>
      <c r="AA8" s="72"/>
      <c r="AB8" s="72"/>
      <c r="AC8" s="72"/>
      <c r="AD8" s="72"/>
    </row>
    <row r="9" spans="1:32" x14ac:dyDescent="0.25">
      <c r="A9" s="10"/>
      <c r="B9" s="69" t="s">
        <v>77</v>
      </c>
      <c r="C9" s="24" t="s">
        <v>43</v>
      </c>
      <c r="D9" s="65" t="s">
        <v>44</v>
      </c>
      <c r="E9" s="68" t="s">
        <v>1</v>
      </c>
      <c r="F9" s="26"/>
      <c r="G9" s="67" t="s">
        <v>45</v>
      </c>
      <c r="H9" s="64" t="s">
        <v>46</v>
      </c>
      <c r="I9" s="64" t="s">
        <v>32</v>
      </c>
      <c r="J9" s="19" t="s">
        <v>47</v>
      </c>
      <c r="K9" s="66" t="s">
        <v>48</v>
      </c>
      <c r="L9" s="66" t="s">
        <v>49</v>
      </c>
      <c r="M9" s="67" t="s">
        <v>50</v>
      </c>
      <c r="N9" s="67" t="s">
        <v>31</v>
      </c>
      <c r="O9" s="64" t="s">
        <v>51</v>
      </c>
      <c r="P9" s="67" t="s">
        <v>46</v>
      </c>
      <c r="Q9" s="103" t="s">
        <v>17</v>
      </c>
      <c r="R9" s="103">
        <v>1</v>
      </c>
      <c r="S9" s="103">
        <v>2</v>
      </c>
      <c r="T9" s="103">
        <v>3</v>
      </c>
      <c r="U9" s="103" t="s">
        <v>52</v>
      </c>
      <c r="V9" s="19" t="s">
        <v>22</v>
      </c>
      <c r="W9" s="18" t="s">
        <v>53</v>
      </c>
      <c r="X9" s="18" t="s">
        <v>54</v>
      </c>
      <c r="Y9" s="72"/>
      <c r="Z9" s="72"/>
      <c r="AA9" s="72"/>
      <c r="AB9" s="72"/>
      <c r="AC9" s="72"/>
      <c r="AD9" s="72"/>
    </row>
    <row r="10" spans="1:32" x14ac:dyDescent="0.25">
      <c r="A10" s="10"/>
      <c r="B10" s="109" t="s">
        <v>131</v>
      </c>
      <c r="C10" s="110" t="s">
        <v>132</v>
      </c>
      <c r="D10" s="109" t="s">
        <v>73</v>
      </c>
      <c r="E10" s="134" t="s">
        <v>115</v>
      </c>
      <c r="F10" s="207"/>
      <c r="G10" s="74"/>
      <c r="H10" s="112"/>
      <c r="I10" s="74">
        <v>1</v>
      </c>
      <c r="J10" s="74" t="s">
        <v>129</v>
      </c>
      <c r="K10" s="74">
        <v>4</v>
      </c>
      <c r="L10" s="74" t="s">
        <v>133</v>
      </c>
      <c r="M10" s="74">
        <v>1</v>
      </c>
      <c r="N10" s="74"/>
      <c r="O10" s="112"/>
      <c r="P10" s="112">
        <v>2</v>
      </c>
      <c r="Q10" s="135"/>
      <c r="R10" s="135"/>
      <c r="S10" s="135"/>
      <c r="T10" s="135"/>
      <c r="U10" s="135"/>
      <c r="V10" s="114"/>
      <c r="W10" s="109" t="s">
        <v>83</v>
      </c>
      <c r="X10" s="74">
        <v>246</v>
      </c>
      <c r="Y10" s="72"/>
      <c r="Z10" s="72"/>
      <c r="AA10" s="72"/>
      <c r="AB10" s="72"/>
      <c r="AC10" s="72"/>
      <c r="AD10" s="72"/>
    </row>
    <row r="11" spans="1:32" x14ac:dyDescent="0.25">
      <c r="A11" s="25"/>
      <c r="B11" s="131"/>
      <c r="C11" s="80"/>
      <c r="D11" s="127"/>
      <c r="E11" s="81"/>
      <c r="F11" s="81"/>
      <c r="G11" s="80"/>
      <c r="H11" s="82"/>
      <c r="I11" s="82"/>
      <c r="J11" s="82"/>
      <c r="K11" s="82"/>
      <c r="L11" s="82"/>
      <c r="M11" s="80"/>
      <c r="N11" s="82"/>
      <c r="O11" s="82"/>
      <c r="P11" s="82"/>
      <c r="Q11" s="108"/>
      <c r="R11" s="133"/>
      <c r="S11" s="108"/>
      <c r="T11" s="108"/>
      <c r="U11" s="108"/>
      <c r="V11" s="82"/>
      <c r="W11" s="80"/>
      <c r="X11" s="83"/>
      <c r="Y11" s="72"/>
      <c r="Z11" s="72"/>
      <c r="AA11" s="72"/>
      <c r="AB11" s="72"/>
      <c r="AC11" s="72"/>
      <c r="AD11" s="72"/>
    </row>
    <row r="12" spans="1:32" s="11" customFormat="1" ht="18.75" customHeight="1" x14ac:dyDescent="0.2">
      <c r="A12" s="10"/>
      <c r="B12" s="128" t="s">
        <v>78</v>
      </c>
      <c r="C12" s="70"/>
      <c r="D12" s="71"/>
      <c r="E12" s="71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101"/>
      <c r="R12" s="101"/>
      <c r="S12" s="101"/>
      <c r="T12" s="101"/>
      <c r="U12" s="101"/>
      <c r="V12" s="70"/>
      <c r="W12" s="71"/>
      <c r="X12" s="35"/>
      <c r="Y12" s="26"/>
      <c r="Z12" s="26"/>
      <c r="AA12" s="26"/>
      <c r="AB12" s="26"/>
      <c r="AC12" s="26"/>
      <c r="AD12" s="26"/>
      <c r="AE12" s="26"/>
      <c r="AF12" s="26"/>
    </row>
    <row r="13" spans="1:32" s="129" customFormat="1" ht="15" customHeight="1" x14ac:dyDescent="0.2">
      <c r="A13" s="25"/>
      <c r="B13" s="69" t="s">
        <v>42</v>
      </c>
      <c r="C13" s="24" t="s">
        <v>79</v>
      </c>
      <c r="D13" s="65" t="s">
        <v>44</v>
      </c>
      <c r="E13" s="68" t="s">
        <v>1</v>
      </c>
      <c r="F13" s="40"/>
      <c r="G13" s="67" t="s">
        <v>45</v>
      </c>
      <c r="H13" s="64" t="s">
        <v>46</v>
      </c>
      <c r="I13" s="64" t="s">
        <v>32</v>
      </c>
      <c r="J13" s="19" t="s">
        <v>47</v>
      </c>
      <c r="K13" s="66" t="s">
        <v>48</v>
      </c>
      <c r="L13" s="66" t="s">
        <v>49</v>
      </c>
      <c r="M13" s="67" t="s">
        <v>50</v>
      </c>
      <c r="N13" s="67" t="s">
        <v>31</v>
      </c>
      <c r="O13" s="64" t="s">
        <v>51</v>
      </c>
      <c r="P13" s="67" t="s">
        <v>46</v>
      </c>
      <c r="Q13" s="103" t="s">
        <v>17</v>
      </c>
      <c r="R13" s="103">
        <v>1</v>
      </c>
      <c r="S13" s="103">
        <v>2</v>
      </c>
      <c r="T13" s="103">
        <v>3</v>
      </c>
      <c r="U13" s="103" t="s">
        <v>52</v>
      </c>
      <c r="V13" s="19" t="s">
        <v>80</v>
      </c>
      <c r="W13" s="18" t="s">
        <v>53</v>
      </c>
      <c r="X13" s="18" t="s">
        <v>54</v>
      </c>
      <c r="Y13" s="26"/>
      <c r="Z13" s="26"/>
      <c r="AA13" s="26"/>
      <c r="AB13" s="26"/>
      <c r="AC13" s="26"/>
      <c r="AD13" s="26"/>
      <c r="AE13" s="26"/>
      <c r="AF13" s="26"/>
    </row>
    <row r="14" spans="1:32" s="129" customFormat="1" ht="15" customHeight="1" x14ac:dyDescent="0.2">
      <c r="A14" s="25"/>
      <c r="B14" s="195" t="s">
        <v>109</v>
      </c>
      <c r="C14" s="196" t="s">
        <v>102</v>
      </c>
      <c r="D14" s="195" t="s">
        <v>101</v>
      </c>
      <c r="E14" s="197" t="s">
        <v>115</v>
      </c>
      <c r="F14" s="40"/>
      <c r="G14" s="198"/>
      <c r="H14" s="198"/>
      <c r="I14" s="198">
        <v>1</v>
      </c>
      <c r="J14" s="200" t="s">
        <v>129</v>
      </c>
      <c r="K14" s="200">
        <v>8</v>
      </c>
      <c r="L14" s="199"/>
      <c r="M14" s="199">
        <v>1</v>
      </c>
      <c r="N14" s="200"/>
      <c r="O14" s="199">
        <v>2</v>
      </c>
      <c r="P14" s="199"/>
      <c r="Q14" s="200" t="s">
        <v>159</v>
      </c>
      <c r="R14" s="200" t="s">
        <v>160</v>
      </c>
      <c r="S14" s="200"/>
      <c r="T14" s="200" t="s">
        <v>66</v>
      </c>
      <c r="U14" s="200" t="s">
        <v>161</v>
      </c>
      <c r="V14" s="201">
        <v>0.42857142857142855</v>
      </c>
      <c r="W14" s="197" t="s">
        <v>108</v>
      </c>
      <c r="X14" s="33">
        <v>2177</v>
      </c>
      <c r="Y14" s="26"/>
      <c r="Z14" s="26"/>
      <c r="AA14" s="26"/>
      <c r="AB14" s="26"/>
      <c r="AC14" s="26"/>
      <c r="AD14" s="26"/>
      <c r="AE14" s="26"/>
      <c r="AF14" s="26"/>
    </row>
    <row r="15" spans="1:32" s="129" customFormat="1" ht="15" customHeight="1" x14ac:dyDescent="0.2">
      <c r="A15" s="25"/>
      <c r="B15" s="195" t="s">
        <v>85</v>
      </c>
      <c r="C15" s="196" t="s">
        <v>110</v>
      </c>
      <c r="D15" s="195" t="s">
        <v>101</v>
      </c>
      <c r="E15" s="197" t="s">
        <v>115</v>
      </c>
      <c r="F15" s="40"/>
      <c r="G15" s="198">
        <v>1</v>
      </c>
      <c r="H15" s="198"/>
      <c r="I15" s="198"/>
      <c r="J15" s="200" t="s">
        <v>129</v>
      </c>
      <c r="K15" s="200">
        <v>8</v>
      </c>
      <c r="L15" s="199"/>
      <c r="M15" s="199">
        <v>1</v>
      </c>
      <c r="N15" s="200"/>
      <c r="O15" s="199">
        <v>1</v>
      </c>
      <c r="P15" s="199">
        <v>1</v>
      </c>
      <c r="Q15" s="200" t="s">
        <v>162</v>
      </c>
      <c r="R15" s="200" t="s">
        <v>67</v>
      </c>
      <c r="S15" s="200" t="s">
        <v>163</v>
      </c>
      <c r="T15" s="200" t="s">
        <v>103</v>
      </c>
      <c r="U15" s="200" t="s">
        <v>65</v>
      </c>
      <c r="V15" s="201">
        <v>0.25</v>
      </c>
      <c r="W15" s="197" t="s">
        <v>111</v>
      </c>
      <c r="X15" s="33">
        <v>1480</v>
      </c>
      <c r="Y15" s="26"/>
      <c r="Z15" s="26"/>
      <c r="AA15" s="26"/>
      <c r="AB15" s="26"/>
      <c r="AC15" s="26"/>
      <c r="AD15" s="26"/>
      <c r="AE15" s="26"/>
      <c r="AF15" s="26"/>
    </row>
    <row r="16" spans="1:32" s="129" customFormat="1" ht="15" customHeight="1" x14ac:dyDescent="0.2">
      <c r="A16" s="10"/>
      <c r="B16" s="24" t="s">
        <v>7</v>
      </c>
      <c r="C16" s="19"/>
      <c r="D16" s="18"/>
      <c r="E16" s="75"/>
      <c r="F16" s="40"/>
      <c r="G16" s="208">
        <f t="shared" ref="G16:I16" si="1">SUM(G14:G15)</f>
        <v>1</v>
      </c>
      <c r="H16" s="208"/>
      <c r="I16" s="208">
        <f t="shared" si="1"/>
        <v>1</v>
      </c>
      <c r="J16" s="19"/>
      <c r="K16" s="19"/>
      <c r="L16" s="19"/>
      <c r="M16" s="208">
        <f>SUM(M14:M15)</f>
        <v>2</v>
      </c>
      <c r="N16" s="208"/>
      <c r="O16" s="208">
        <f t="shared" ref="O16:P16" si="2">SUM(O14:O15)</f>
        <v>3</v>
      </c>
      <c r="P16" s="208">
        <f t="shared" si="2"/>
        <v>1</v>
      </c>
      <c r="Q16" s="78" t="s">
        <v>164</v>
      </c>
      <c r="R16" s="78" t="s">
        <v>74</v>
      </c>
      <c r="S16" s="78" t="s">
        <v>163</v>
      </c>
      <c r="T16" s="78" t="s">
        <v>165</v>
      </c>
      <c r="U16" s="78" t="s">
        <v>165</v>
      </c>
      <c r="V16" s="36">
        <v>0.33300000000000002</v>
      </c>
      <c r="W16" s="77"/>
      <c r="X16" s="78"/>
      <c r="Y16" s="26"/>
      <c r="Z16" s="26"/>
      <c r="AA16" s="26"/>
      <c r="AB16" s="26"/>
      <c r="AC16" s="26"/>
      <c r="AD16" s="26"/>
      <c r="AE16" s="26"/>
      <c r="AF16" s="26"/>
    </row>
    <row r="17" spans="1:32" x14ac:dyDescent="0.25">
      <c r="A17" s="25"/>
      <c r="B17" s="124" t="s">
        <v>55</v>
      </c>
      <c r="C17" s="86" t="s">
        <v>134</v>
      </c>
      <c r="D17" s="130"/>
      <c r="E17" s="87"/>
      <c r="F17" s="88"/>
      <c r="G17" s="125"/>
      <c r="H17" s="87"/>
      <c r="I17" s="89"/>
      <c r="J17" s="87"/>
      <c r="K17" s="87"/>
      <c r="L17" s="87"/>
      <c r="M17" s="87"/>
      <c r="N17" s="87"/>
      <c r="O17" s="87"/>
      <c r="P17" s="87"/>
      <c r="Q17" s="132"/>
      <c r="R17" s="104"/>
      <c r="S17" s="132"/>
      <c r="T17" s="132"/>
      <c r="U17" s="132"/>
      <c r="V17" s="87"/>
      <c r="W17" s="86"/>
      <c r="X17" s="90"/>
      <c r="Y17" s="72"/>
      <c r="Z17" s="72"/>
      <c r="AA17" s="72"/>
      <c r="AB17" s="72"/>
      <c r="AC17" s="72"/>
      <c r="AD17" s="72"/>
    </row>
    <row r="18" spans="1:32" x14ac:dyDescent="0.25">
      <c r="A18" s="25"/>
      <c r="B18" s="131"/>
      <c r="C18" s="80"/>
      <c r="D18" s="127"/>
      <c r="E18" s="81"/>
      <c r="F18" s="81"/>
      <c r="G18" s="80"/>
      <c r="H18" s="82"/>
      <c r="I18" s="82"/>
      <c r="J18" s="82"/>
      <c r="K18" s="82"/>
      <c r="L18" s="82"/>
      <c r="M18" s="80"/>
      <c r="N18" s="82"/>
      <c r="O18" s="82"/>
      <c r="P18" s="82"/>
      <c r="Q18" s="108"/>
      <c r="R18" s="133"/>
      <c r="S18" s="108"/>
      <c r="T18" s="108"/>
      <c r="U18" s="108"/>
      <c r="V18" s="82"/>
      <c r="W18" s="80"/>
      <c r="X18" s="83"/>
      <c r="Y18" s="72"/>
      <c r="Z18" s="72"/>
      <c r="AA18" s="72"/>
      <c r="AB18" s="72"/>
      <c r="AC18" s="72"/>
      <c r="AD18" s="72"/>
    </row>
    <row r="19" spans="1:32" s="129" customFormat="1" ht="15" customHeight="1" x14ac:dyDescent="0.25">
      <c r="A19" s="25"/>
      <c r="B19" s="79"/>
      <c r="C19" s="38"/>
      <c r="D19" s="79"/>
      <c r="E19" s="84"/>
      <c r="F19" s="30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05"/>
      <c r="R19" s="105"/>
      <c r="S19" s="105"/>
      <c r="T19" s="105"/>
      <c r="U19" s="105"/>
      <c r="V19" s="38"/>
      <c r="W19" s="79"/>
      <c r="X19" s="38"/>
      <c r="Y19" s="26"/>
      <c r="Z19" s="26"/>
      <c r="AA19" s="26"/>
      <c r="AB19" s="26"/>
      <c r="AC19" s="26"/>
      <c r="AD19" s="26"/>
      <c r="AE19" s="26"/>
      <c r="AF19" s="26"/>
    </row>
    <row r="20" spans="1:32" s="129" customFormat="1" ht="15" customHeight="1" x14ac:dyDescent="0.25">
      <c r="A20" s="25"/>
      <c r="B20" s="79"/>
      <c r="C20" s="38"/>
      <c r="D20" s="79"/>
      <c r="E20" s="84"/>
      <c r="F20" s="30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05"/>
      <c r="R20" s="105"/>
      <c r="S20" s="105"/>
      <c r="T20" s="105"/>
      <c r="U20" s="105"/>
      <c r="V20" s="38"/>
      <c r="W20" s="79"/>
      <c r="X20" s="38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25"/>
      <c r="B21" s="79"/>
      <c r="C21" s="38"/>
      <c r="D21" s="79"/>
      <c r="E21" s="84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5"/>
      <c r="R21" s="105"/>
      <c r="S21" s="105"/>
      <c r="T21" s="105"/>
      <c r="U21" s="105"/>
      <c r="V21" s="38"/>
      <c r="W21" s="79"/>
      <c r="X21" s="38"/>
      <c r="Y21" s="72"/>
      <c r="Z21" s="72"/>
      <c r="AA21" s="72"/>
      <c r="AB21" s="72"/>
      <c r="AC21" s="72"/>
      <c r="AD21" s="72"/>
    </row>
    <row r="22" spans="1:32" x14ac:dyDescent="0.25">
      <c r="A22" s="25"/>
      <c r="B22" s="79"/>
      <c r="C22" s="38"/>
      <c r="D22" s="79"/>
      <c r="E22" s="84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5"/>
      <c r="R22" s="105"/>
      <c r="S22" s="105"/>
      <c r="T22" s="105"/>
      <c r="U22" s="105"/>
      <c r="V22" s="38"/>
      <c r="W22" s="79"/>
      <c r="X22" s="38"/>
      <c r="Y22" s="72"/>
      <c r="Z22" s="72"/>
      <c r="AA22" s="72"/>
      <c r="AB22" s="72"/>
      <c r="AC22" s="72"/>
      <c r="AD22" s="72"/>
    </row>
    <row r="23" spans="1:32" x14ac:dyDescent="0.25">
      <c r="A23" s="25"/>
      <c r="B23" s="79"/>
      <c r="C23" s="38"/>
      <c r="D23" s="79"/>
      <c r="E23" s="84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5"/>
      <c r="R23" s="105"/>
      <c r="S23" s="105"/>
      <c r="T23" s="105"/>
      <c r="U23" s="105"/>
      <c r="V23" s="38"/>
      <c r="W23" s="79"/>
      <c r="X23" s="38"/>
      <c r="Y23" s="72"/>
      <c r="Z23" s="72"/>
      <c r="AA23" s="72"/>
      <c r="AB23" s="72"/>
      <c r="AC23" s="72"/>
      <c r="AD23" s="72"/>
    </row>
    <row r="24" spans="1:32" x14ac:dyDescent="0.25">
      <c r="A24" s="25"/>
      <c r="B24" s="79"/>
      <c r="C24" s="38"/>
      <c r="D24" s="79"/>
      <c r="E24" s="84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5"/>
      <c r="R24" s="105"/>
      <c r="S24" s="105"/>
      <c r="T24" s="105"/>
      <c r="U24" s="105"/>
      <c r="V24" s="38"/>
      <c r="W24" s="79"/>
      <c r="X24" s="38"/>
      <c r="Y24" s="72"/>
      <c r="Z24" s="72"/>
      <c r="AA24" s="72"/>
      <c r="AB24" s="72"/>
      <c r="AC24" s="72"/>
      <c r="AD24" s="72"/>
    </row>
    <row r="25" spans="1:32" x14ac:dyDescent="0.25">
      <c r="A25" s="25"/>
      <c r="B25" s="79"/>
      <c r="C25" s="38"/>
      <c r="D25" s="79"/>
      <c r="E25" s="84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5"/>
      <c r="R25" s="105"/>
      <c r="S25" s="105"/>
      <c r="T25" s="105"/>
      <c r="U25" s="105"/>
      <c r="V25" s="38"/>
      <c r="W25" s="79"/>
      <c r="X25" s="38"/>
      <c r="Y25" s="72"/>
      <c r="Z25" s="72"/>
      <c r="AA25" s="72"/>
      <c r="AB25" s="72"/>
      <c r="AC25" s="72"/>
      <c r="AD25" s="72"/>
    </row>
    <row r="26" spans="1:32" x14ac:dyDescent="0.25">
      <c r="A26" s="25"/>
      <c r="B26" s="79"/>
      <c r="C26" s="38"/>
      <c r="D26" s="79"/>
      <c r="E26" s="84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5"/>
      <c r="R26" s="105"/>
      <c r="S26" s="105"/>
      <c r="T26" s="105"/>
      <c r="U26" s="105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38"/>
      <c r="D27" s="79"/>
      <c r="E27" s="84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5"/>
      <c r="R27" s="105"/>
      <c r="S27" s="105"/>
      <c r="T27" s="105"/>
      <c r="U27" s="105"/>
      <c r="V27" s="38"/>
      <c r="W27" s="79"/>
      <c r="X27" s="38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4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5"/>
      <c r="R28" s="105"/>
      <c r="S28" s="105"/>
      <c r="T28" s="105"/>
      <c r="U28" s="105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4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5"/>
      <c r="R29" s="105"/>
      <c r="S29" s="105"/>
      <c r="T29" s="105"/>
      <c r="U29" s="105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4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5"/>
      <c r="R30" s="105"/>
      <c r="S30" s="105"/>
      <c r="T30" s="105"/>
      <c r="U30" s="105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4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5"/>
      <c r="R31" s="105"/>
      <c r="S31" s="105"/>
      <c r="T31" s="105"/>
      <c r="U31" s="105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4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5"/>
      <c r="R32" s="105"/>
      <c r="S32" s="105"/>
      <c r="T32" s="105"/>
      <c r="U32" s="105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4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5"/>
      <c r="R33" s="105"/>
      <c r="S33" s="105"/>
      <c r="T33" s="105"/>
      <c r="U33" s="105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4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5"/>
      <c r="R34" s="105"/>
      <c r="S34" s="105"/>
      <c r="T34" s="105"/>
      <c r="U34" s="105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4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5"/>
      <c r="R35" s="105"/>
      <c r="S35" s="105"/>
      <c r="T35" s="105"/>
      <c r="U35" s="105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4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5"/>
      <c r="R36" s="105"/>
      <c r="S36" s="105"/>
      <c r="T36" s="105"/>
      <c r="U36" s="105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4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5"/>
      <c r="R37" s="105"/>
      <c r="S37" s="105"/>
      <c r="T37" s="105"/>
      <c r="U37" s="105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4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5"/>
      <c r="R38" s="105"/>
      <c r="S38" s="105"/>
      <c r="T38" s="105"/>
      <c r="U38" s="105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4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5"/>
      <c r="R39" s="105"/>
      <c r="S39" s="105"/>
      <c r="T39" s="105"/>
      <c r="U39" s="105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4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5"/>
      <c r="R40" s="105"/>
      <c r="S40" s="105"/>
      <c r="T40" s="105"/>
      <c r="U40" s="105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4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5"/>
      <c r="R41" s="105"/>
      <c r="S41" s="105"/>
      <c r="T41" s="105"/>
      <c r="U41" s="105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4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5"/>
      <c r="R42" s="105"/>
      <c r="S42" s="105"/>
      <c r="T42" s="105"/>
      <c r="U42" s="105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4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5"/>
      <c r="R43" s="105"/>
      <c r="S43" s="105"/>
      <c r="T43" s="105"/>
      <c r="U43" s="105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4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5"/>
      <c r="R44" s="105"/>
      <c r="S44" s="105"/>
      <c r="T44" s="105"/>
      <c r="U44" s="105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4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5"/>
      <c r="R45" s="105"/>
      <c r="S45" s="105"/>
      <c r="T45" s="105"/>
      <c r="U45" s="105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4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5"/>
      <c r="R46" s="105"/>
      <c r="S46" s="105"/>
      <c r="T46" s="105"/>
      <c r="U46" s="105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4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5"/>
      <c r="R47" s="105"/>
      <c r="S47" s="105"/>
      <c r="T47" s="105"/>
      <c r="U47" s="105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4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5"/>
      <c r="R48" s="105"/>
      <c r="S48" s="105"/>
      <c r="T48" s="105"/>
      <c r="U48" s="105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4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5"/>
      <c r="R49" s="105"/>
      <c r="S49" s="105"/>
      <c r="T49" s="105"/>
      <c r="U49" s="105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4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5"/>
      <c r="R50" s="105"/>
      <c r="S50" s="105"/>
      <c r="T50" s="105"/>
      <c r="U50" s="105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4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5"/>
      <c r="R51" s="105"/>
      <c r="S51" s="105"/>
      <c r="T51" s="105"/>
      <c r="U51" s="105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4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5"/>
      <c r="R52" s="105"/>
      <c r="S52" s="105"/>
      <c r="T52" s="105"/>
      <c r="U52" s="105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4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5"/>
      <c r="R53" s="105"/>
      <c r="S53" s="105"/>
      <c r="T53" s="105"/>
      <c r="U53" s="105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4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5"/>
      <c r="R54" s="105"/>
      <c r="S54" s="105"/>
      <c r="T54" s="105"/>
      <c r="U54" s="105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79"/>
      <c r="F55" s="26"/>
      <c r="G55" s="38"/>
      <c r="H55" s="40"/>
      <c r="I55" s="38"/>
      <c r="J55" s="26"/>
      <c r="K55" s="26"/>
      <c r="L55" s="26"/>
      <c r="M55" s="26"/>
      <c r="N55" s="59"/>
      <c r="O55" s="59"/>
      <c r="P55" s="26"/>
      <c r="Q55" s="106"/>
      <c r="R55" s="106"/>
      <c r="S55" s="106"/>
      <c r="T55" s="106"/>
      <c r="U55" s="106"/>
      <c r="V55" s="26"/>
      <c r="W55" s="79"/>
      <c r="X55" s="26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79"/>
      <c r="F56" s="26"/>
      <c r="G56" s="38"/>
      <c r="H56" s="40"/>
      <c r="I56" s="38"/>
      <c r="J56" s="26"/>
      <c r="K56" s="26"/>
      <c r="L56" s="26"/>
      <c r="M56" s="26"/>
      <c r="N56" s="59"/>
      <c r="O56" s="59"/>
      <c r="P56" s="26"/>
      <c r="Q56" s="106"/>
      <c r="R56" s="106"/>
      <c r="S56" s="106"/>
      <c r="T56" s="106"/>
      <c r="U56" s="106"/>
      <c r="V56" s="26"/>
      <c r="W56" s="79"/>
      <c r="X56" s="26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79"/>
      <c r="F57" s="26"/>
      <c r="G57" s="38"/>
      <c r="H57" s="40"/>
      <c r="I57" s="38"/>
      <c r="J57" s="26"/>
      <c r="K57" s="26"/>
      <c r="L57" s="26"/>
      <c r="M57" s="26"/>
      <c r="N57" s="59"/>
      <c r="O57" s="59"/>
      <c r="P57" s="26"/>
      <c r="Q57" s="106"/>
      <c r="R57" s="106"/>
      <c r="S57" s="106"/>
      <c r="T57" s="106"/>
      <c r="U57" s="106"/>
      <c r="V57" s="26"/>
      <c r="W57" s="79"/>
      <c r="X57" s="26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79"/>
      <c r="F58" s="26"/>
      <c r="G58" s="38"/>
      <c r="H58" s="40"/>
      <c r="I58" s="38"/>
      <c r="J58" s="26"/>
      <c r="K58" s="26"/>
      <c r="L58" s="26"/>
      <c r="M58" s="26"/>
      <c r="N58" s="59"/>
      <c r="O58" s="59"/>
      <c r="P58" s="26"/>
      <c r="Q58" s="106"/>
      <c r="R58" s="106"/>
      <c r="S58" s="106"/>
      <c r="T58" s="106"/>
      <c r="U58" s="106"/>
      <c r="V58" s="26"/>
      <c r="W58" s="79"/>
      <c r="X58" s="26"/>
      <c r="Y58" s="72"/>
      <c r="Z58" s="72"/>
      <c r="AA58" s="72"/>
      <c r="AB58" s="72"/>
      <c r="AC58" s="72"/>
      <c r="AD58" s="72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05"/>
      <c r="R70" s="205"/>
      <c r="S70" s="205"/>
      <c r="T70" s="205"/>
      <c r="U70" s="20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05"/>
      <c r="R71" s="205"/>
      <c r="S71" s="205"/>
      <c r="T71" s="205"/>
      <c r="U71" s="20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05"/>
      <c r="R72" s="205"/>
      <c r="S72" s="205"/>
      <c r="T72" s="205"/>
      <c r="U72" s="20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05"/>
      <c r="R73" s="205"/>
      <c r="S73" s="205"/>
      <c r="T73" s="205"/>
      <c r="U73" s="20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205"/>
      <c r="R74" s="205"/>
      <c r="S74" s="205"/>
      <c r="T74" s="205"/>
      <c r="U74" s="20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205"/>
      <c r="R75" s="205"/>
      <c r="S75" s="205"/>
      <c r="T75" s="205"/>
      <c r="U75" s="20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205"/>
      <c r="R76" s="205"/>
      <c r="S76" s="205"/>
      <c r="T76" s="205"/>
      <c r="U76" s="20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205"/>
      <c r="R77" s="205"/>
      <c r="S77" s="205"/>
      <c r="T77" s="205"/>
      <c r="U77" s="20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205"/>
      <c r="R78" s="205"/>
      <c r="S78" s="205"/>
      <c r="T78" s="205"/>
      <c r="U78" s="20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205"/>
      <c r="R79" s="205"/>
      <c r="S79" s="205"/>
      <c r="T79" s="205"/>
      <c r="U79" s="20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205"/>
      <c r="R80" s="205"/>
      <c r="S80" s="205"/>
      <c r="T80" s="205"/>
      <c r="U80" s="20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205"/>
      <c r="R81" s="205"/>
      <c r="S81" s="205"/>
      <c r="T81" s="205"/>
      <c r="U81" s="20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205"/>
      <c r="R82" s="205"/>
      <c r="S82" s="205"/>
      <c r="T82" s="205"/>
      <c r="U82" s="20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05"/>
      <c r="R83" s="205"/>
      <c r="S83" s="205"/>
      <c r="T83" s="205"/>
      <c r="U83" s="20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05"/>
      <c r="R84" s="205"/>
      <c r="S84" s="205"/>
      <c r="T84" s="205"/>
      <c r="U84" s="20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05"/>
      <c r="R85" s="205"/>
      <c r="S85" s="205"/>
      <c r="T85" s="205"/>
      <c r="U85" s="20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05"/>
      <c r="R86" s="205"/>
      <c r="S86" s="205"/>
      <c r="T86" s="205"/>
      <c r="U86" s="20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05"/>
      <c r="R87" s="205"/>
      <c r="S87" s="205"/>
      <c r="T87" s="205"/>
      <c r="U87" s="20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05"/>
      <c r="R88" s="205"/>
      <c r="S88" s="205"/>
      <c r="T88" s="205"/>
      <c r="U88" s="20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05"/>
      <c r="R89" s="205"/>
      <c r="S89" s="205"/>
      <c r="T89" s="205"/>
      <c r="U89" s="20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05"/>
      <c r="R90" s="205"/>
      <c r="S90" s="205"/>
      <c r="T90" s="205"/>
      <c r="U90" s="20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05"/>
      <c r="R91" s="205"/>
      <c r="S91" s="205"/>
      <c r="T91" s="205"/>
      <c r="U91" s="20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05"/>
      <c r="R92" s="205"/>
      <c r="S92" s="205"/>
      <c r="T92" s="205"/>
      <c r="U92" s="20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05"/>
      <c r="R93" s="205"/>
      <c r="S93" s="205"/>
      <c r="T93" s="205"/>
      <c r="U93" s="20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05"/>
      <c r="R94" s="205"/>
      <c r="S94" s="205"/>
      <c r="T94" s="205"/>
      <c r="U94" s="20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05"/>
      <c r="R95" s="205"/>
      <c r="S95" s="205"/>
      <c r="T95" s="205"/>
      <c r="U95" s="20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05"/>
      <c r="R96" s="205"/>
      <c r="S96" s="205"/>
      <c r="T96" s="205"/>
      <c r="U96" s="20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05"/>
      <c r="R97" s="205"/>
      <c r="S97" s="205"/>
      <c r="T97" s="205"/>
      <c r="U97" s="20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05"/>
      <c r="R98" s="205"/>
      <c r="S98" s="205"/>
      <c r="T98" s="205"/>
      <c r="U98" s="20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05"/>
      <c r="R99" s="205"/>
      <c r="S99" s="205"/>
      <c r="T99" s="205"/>
      <c r="U99" s="20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05"/>
      <c r="R100" s="205"/>
      <c r="S100" s="205"/>
      <c r="T100" s="205"/>
      <c r="U100" s="20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05"/>
      <c r="R101" s="205"/>
      <c r="S101" s="205"/>
      <c r="T101" s="205"/>
      <c r="U101" s="20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05"/>
      <c r="R102" s="205"/>
      <c r="S102" s="205"/>
      <c r="T102" s="205"/>
      <c r="U102" s="20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05"/>
      <c r="R103" s="205"/>
      <c r="S103" s="205"/>
      <c r="T103" s="205"/>
      <c r="U103" s="20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05"/>
      <c r="R104" s="205"/>
      <c r="S104" s="205"/>
      <c r="T104" s="205"/>
      <c r="U104" s="20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05"/>
      <c r="R105" s="205"/>
      <c r="S105" s="205"/>
      <c r="T105" s="205"/>
      <c r="U105" s="2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05"/>
      <c r="R106" s="205"/>
      <c r="S106" s="205"/>
      <c r="T106" s="205"/>
      <c r="U106" s="20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05"/>
      <c r="R107" s="205"/>
      <c r="S107" s="205"/>
      <c r="T107" s="205"/>
      <c r="U107" s="20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05"/>
      <c r="R108" s="205"/>
      <c r="S108" s="205"/>
      <c r="T108" s="205"/>
      <c r="U108" s="20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05"/>
      <c r="R109" s="205"/>
      <c r="S109" s="205"/>
      <c r="T109" s="205"/>
      <c r="U109" s="20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05"/>
      <c r="R110" s="205"/>
      <c r="S110" s="205"/>
      <c r="T110" s="205"/>
      <c r="U110" s="20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05"/>
      <c r="R111" s="205"/>
      <c r="S111" s="205"/>
      <c r="T111" s="205"/>
      <c r="U111" s="20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05"/>
      <c r="R112" s="205"/>
      <c r="S112" s="205"/>
      <c r="T112" s="205"/>
      <c r="U112" s="20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05"/>
      <c r="R113" s="205"/>
      <c r="S113" s="205"/>
      <c r="T113" s="205"/>
      <c r="U113" s="20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05"/>
      <c r="R114" s="205"/>
      <c r="S114" s="205"/>
      <c r="T114" s="205"/>
      <c r="U114" s="20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05"/>
      <c r="R115" s="205"/>
      <c r="S115" s="205"/>
      <c r="T115" s="205"/>
      <c r="U115" s="20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05"/>
      <c r="R116" s="205"/>
      <c r="S116" s="205"/>
      <c r="T116" s="205"/>
      <c r="U116" s="20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05"/>
      <c r="R117" s="205"/>
      <c r="S117" s="205"/>
      <c r="T117" s="205"/>
      <c r="U117" s="20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05"/>
      <c r="R118" s="205"/>
      <c r="S118" s="205"/>
      <c r="T118" s="205"/>
      <c r="U118" s="20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05"/>
      <c r="R119" s="205"/>
      <c r="S119" s="205"/>
      <c r="T119" s="205"/>
      <c r="U119" s="20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05"/>
      <c r="R120" s="205"/>
      <c r="S120" s="205"/>
      <c r="T120" s="205"/>
      <c r="U120" s="20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05"/>
      <c r="R121" s="205"/>
      <c r="S121" s="205"/>
      <c r="T121" s="205"/>
      <c r="U121" s="20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05"/>
      <c r="R122" s="205"/>
      <c r="S122" s="205"/>
      <c r="T122" s="205"/>
      <c r="U122" s="20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05"/>
      <c r="R123" s="205"/>
      <c r="S123" s="205"/>
      <c r="T123" s="205"/>
      <c r="U123" s="20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05"/>
      <c r="R124" s="205"/>
      <c r="S124" s="205"/>
      <c r="T124" s="205"/>
      <c r="U124" s="20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05"/>
      <c r="R125" s="205"/>
      <c r="S125" s="205"/>
      <c r="T125" s="205"/>
      <c r="U125" s="20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05"/>
      <c r="R126" s="205"/>
      <c r="S126" s="205"/>
      <c r="T126" s="205"/>
      <c r="U126" s="20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05"/>
      <c r="R127" s="205"/>
      <c r="S127" s="205"/>
      <c r="T127" s="205"/>
      <c r="U127" s="20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05"/>
      <c r="R128" s="205"/>
      <c r="S128" s="205"/>
      <c r="T128" s="205"/>
      <c r="U128" s="20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05"/>
      <c r="R129" s="205"/>
      <c r="S129" s="205"/>
      <c r="T129" s="205"/>
      <c r="U129" s="20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05"/>
      <c r="R130" s="205"/>
      <c r="S130" s="205"/>
      <c r="T130" s="205"/>
      <c r="U130" s="20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05"/>
      <c r="R131" s="205"/>
      <c r="S131" s="205"/>
      <c r="T131" s="205"/>
      <c r="U131" s="20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05"/>
      <c r="R132" s="205"/>
      <c r="S132" s="205"/>
      <c r="T132" s="205"/>
      <c r="U132" s="20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05"/>
      <c r="R133" s="205"/>
      <c r="S133" s="205"/>
      <c r="T133" s="205"/>
      <c r="U133" s="20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05"/>
      <c r="R134" s="205"/>
      <c r="S134" s="205"/>
      <c r="T134" s="205"/>
      <c r="U134" s="20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05"/>
      <c r="R135" s="205"/>
      <c r="S135" s="205"/>
      <c r="T135" s="205"/>
      <c r="U135" s="20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05"/>
      <c r="R136" s="205"/>
      <c r="S136" s="205"/>
      <c r="T136" s="205"/>
      <c r="U136" s="20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05"/>
      <c r="R137" s="205"/>
      <c r="S137" s="205"/>
      <c r="T137" s="205"/>
      <c r="U137" s="20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05"/>
      <c r="R138" s="205"/>
      <c r="S138" s="205"/>
      <c r="T138" s="205"/>
      <c r="U138" s="20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05"/>
      <c r="R139" s="205"/>
      <c r="S139" s="205"/>
      <c r="T139" s="205"/>
      <c r="U139" s="20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05"/>
      <c r="R140" s="205"/>
      <c r="S140" s="205"/>
      <c r="T140" s="205"/>
      <c r="U140" s="20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05"/>
      <c r="R141" s="205"/>
      <c r="S141" s="205"/>
      <c r="T141" s="205"/>
      <c r="U141" s="20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05"/>
      <c r="R142" s="205"/>
      <c r="S142" s="205"/>
      <c r="T142" s="205"/>
      <c r="U142" s="20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05"/>
      <c r="R143" s="205"/>
      <c r="S143" s="205"/>
      <c r="T143" s="205"/>
      <c r="U143" s="20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05"/>
      <c r="R144" s="205"/>
      <c r="S144" s="205"/>
      <c r="T144" s="205"/>
      <c r="U144" s="20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05"/>
      <c r="R145" s="205"/>
      <c r="S145" s="205"/>
      <c r="T145" s="205"/>
      <c r="U145" s="20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05"/>
      <c r="R146" s="205"/>
      <c r="S146" s="205"/>
      <c r="T146" s="205"/>
      <c r="U146" s="20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05"/>
      <c r="R147" s="205"/>
      <c r="S147" s="205"/>
      <c r="T147" s="205"/>
      <c r="U147" s="20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05"/>
      <c r="R148" s="205"/>
      <c r="S148" s="205"/>
      <c r="T148" s="205"/>
      <c r="U148" s="20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05"/>
      <c r="R149" s="205"/>
      <c r="S149" s="205"/>
      <c r="T149" s="205"/>
      <c r="U149" s="20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05"/>
      <c r="R150" s="205"/>
      <c r="S150" s="205"/>
      <c r="T150" s="205"/>
      <c r="U150" s="20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05"/>
      <c r="R151" s="205"/>
      <c r="S151" s="205"/>
      <c r="T151" s="205"/>
      <c r="U151" s="20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05"/>
      <c r="R152" s="205"/>
      <c r="S152" s="205"/>
      <c r="T152" s="205"/>
      <c r="U152" s="20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05"/>
      <c r="R153" s="205"/>
      <c r="S153" s="205"/>
      <c r="T153" s="205"/>
      <c r="U153" s="20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05"/>
      <c r="R154" s="205"/>
      <c r="S154" s="205"/>
      <c r="T154" s="205"/>
      <c r="U154" s="20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05"/>
      <c r="R155" s="205"/>
      <c r="S155" s="205"/>
      <c r="T155" s="205"/>
      <c r="U155" s="20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05"/>
      <c r="R156" s="205"/>
      <c r="S156" s="205"/>
      <c r="T156" s="205"/>
      <c r="U156" s="20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05"/>
      <c r="R157" s="205"/>
      <c r="S157" s="205"/>
      <c r="T157" s="205"/>
      <c r="U157" s="20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05"/>
      <c r="R158" s="205"/>
      <c r="S158" s="205"/>
      <c r="T158" s="205"/>
      <c r="U158" s="20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05"/>
      <c r="R159" s="205"/>
      <c r="S159" s="205"/>
      <c r="T159" s="205"/>
      <c r="U159" s="20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05"/>
      <c r="R160" s="205"/>
      <c r="S160" s="205"/>
      <c r="T160" s="205"/>
      <c r="U160" s="20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05"/>
      <c r="R161" s="205"/>
      <c r="S161" s="205"/>
      <c r="T161" s="205"/>
      <c r="U161" s="20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05"/>
      <c r="R162" s="205"/>
      <c r="S162" s="205"/>
      <c r="T162" s="205"/>
      <c r="U162" s="20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05"/>
      <c r="R163" s="205"/>
      <c r="S163" s="205"/>
      <c r="T163" s="205"/>
      <c r="U163" s="20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05"/>
      <c r="R164" s="205"/>
      <c r="S164" s="205"/>
      <c r="T164" s="205"/>
      <c r="U164" s="20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05"/>
      <c r="R165" s="205"/>
      <c r="S165" s="205"/>
      <c r="T165" s="205"/>
      <c r="U165" s="20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05"/>
      <c r="R166" s="205"/>
      <c r="S166" s="205"/>
      <c r="T166" s="205"/>
      <c r="U166" s="20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05"/>
      <c r="R167" s="205"/>
      <c r="S167" s="205"/>
      <c r="T167" s="205"/>
      <c r="U167" s="20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05"/>
      <c r="R168" s="205"/>
      <c r="S168" s="205"/>
      <c r="T168" s="205"/>
      <c r="U168" s="20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05"/>
      <c r="R169" s="205"/>
      <c r="S169" s="205"/>
      <c r="T169" s="205"/>
      <c r="U169" s="20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05"/>
      <c r="R170" s="205"/>
      <c r="S170" s="205"/>
      <c r="T170" s="205"/>
      <c r="U170" s="20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05"/>
      <c r="R171" s="205"/>
      <c r="S171" s="205"/>
      <c r="T171" s="205"/>
      <c r="U171" s="20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05"/>
      <c r="R172" s="205"/>
      <c r="S172" s="205"/>
      <c r="T172" s="205"/>
      <c r="U172" s="20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05"/>
      <c r="R173" s="205"/>
      <c r="S173" s="205"/>
      <c r="T173" s="205"/>
      <c r="U173" s="20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05"/>
      <c r="R174" s="205"/>
      <c r="S174" s="205"/>
      <c r="T174" s="205"/>
      <c r="U174" s="20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205"/>
      <c r="R175" s="205"/>
      <c r="S175" s="205"/>
      <c r="T175" s="205"/>
      <c r="U175" s="20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205"/>
      <c r="R176" s="205"/>
      <c r="S176" s="205"/>
      <c r="T176" s="205"/>
      <c r="U176" s="20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205"/>
      <c r="R177" s="205"/>
      <c r="S177" s="205"/>
      <c r="T177" s="205"/>
      <c r="U177" s="20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205"/>
      <c r="R178" s="205"/>
      <c r="S178" s="205"/>
      <c r="T178" s="205"/>
      <c r="U178" s="205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zoomScale="97" zoomScaleNormal="97" workbookViewId="0"/>
  </sheetViews>
  <sheetFormatPr defaultRowHeight="15" x14ac:dyDescent="0.25"/>
  <cols>
    <col min="1" max="1" width="0.7109375" style="188" customWidth="1"/>
    <col min="2" max="2" width="8.140625" style="190" customWidth="1"/>
    <col min="3" max="3" width="8.28515625" style="190" customWidth="1"/>
    <col min="4" max="4" width="5.85546875" style="189" customWidth="1"/>
    <col min="5" max="8" width="5.7109375" style="191" customWidth="1"/>
    <col min="9" max="9" width="10.7109375" style="191" customWidth="1"/>
    <col min="10" max="10" width="0.5703125" style="191" customWidth="1"/>
    <col min="11" max="13" width="5.7109375" style="191" customWidth="1"/>
    <col min="14" max="14" width="10.7109375" style="191" customWidth="1"/>
    <col min="15" max="17" width="5.7109375" style="191" customWidth="1"/>
    <col min="18" max="18" width="10.5703125" style="191" customWidth="1"/>
    <col min="19" max="20" width="6.28515625" style="192" customWidth="1"/>
    <col min="21" max="23" width="3.7109375" style="192" customWidth="1"/>
    <col min="24" max="24" width="0.5703125" style="194" customWidth="1"/>
    <col min="25" max="28" width="16.7109375" style="164" customWidth="1"/>
    <col min="29" max="29" width="15.28515625" style="164" customWidth="1"/>
    <col min="30" max="30" width="16.42578125" style="164" customWidth="1"/>
    <col min="31" max="31" width="16.5703125" style="164" customWidth="1"/>
    <col min="32" max="32" width="37.85546875" style="164" customWidth="1"/>
    <col min="33" max="33" width="24.28515625" style="164" customWidth="1"/>
    <col min="34" max="36" width="5.7109375" style="194" customWidth="1"/>
    <col min="37" max="16384" width="9.140625" style="188"/>
  </cols>
  <sheetData>
    <row r="1" spans="1:36" s="147" customFormat="1" ht="23.1" customHeight="1" x14ac:dyDescent="0.3">
      <c r="A1" s="138"/>
      <c r="B1" s="209" t="s">
        <v>88</v>
      </c>
      <c r="C1" s="139"/>
      <c r="D1" s="140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0"/>
      <c r="T1" s="140"/>
      <c r="U1" s="140"/>
      <c r="V1" s="140"/>
      <c r="W1" s="140"/>
      <c r="X1" s="142"/>
      <c r="Y1" s="143"/>
      <c r="Z1" s="143"/>
      <c r="AA1" s="143"/>
      <c r="AB1" s="143"/>
      <c r="AC1" s="144"/>
      <c r="AD1" s="145"/>
      <c r="AE1" s="146"/>
      <c r="AF1" s="146"/>
      <c r="AG1" s="146"/>
      <c r="AH1" s="10"/>
      <c r="AI1" s="10"/>
      <c r="AJ1" s="10"/>
    </row>
    <row r="2" spans="1:36" s="153" customFormat="1" ht="20.100000000000001" customHeight="1" x14ac:dyDescent="0.25">
      <c r="A2" s="148"/>
      <c r="B2" s="210" t="s">
        <v>114</v>
      </c>
      <c r="C2" s="149"/>
      <c r="D2" s="151"/>
      <c r="E2" s="150" t="s">
        <v>180</v>
      </c>
      <c r="F2" s="149"/>
      <c r="G2" s="152"/>
      <c r="H2" s="151"/>
      <c r="I2" s="149"/>
      <c r="J2" s="152"/>
      <c r="K2" s="151"/>
      <c r="L2" s="152"/>
      <c r="M2" s="151"/>
      <c r="N2" s="152"/>
      <c r="O2" s="152"/>
      <c r="P2" s="151"/>
      <c r="Q2" s="152"/>
      <c r="R2" s="149"/>
      <c r="S2" s="151"/>
      <c r="T2" s="151"/>
      <c r="U2" s="151"/>
      <c r="V2" s="151"/>
      <c r="W2" s="151"/>
      <c r="X2" s="13"/>
      <c r="Y2" s="13"/>
      <c r="Z2" s="13"/>
      <c r="AA2" s="13"/>
      <c r="AB2" s="13"/>
      <c r="AC2" s="144"/>
      <c r="AD2" s="145"/>
      <c r="AE2" s="146"/>
      <c r="AF2" s="146"/>
      <c r="AG2" s="146"/>
      <c r="AH2" s="146"/>
      <c r="AI2" s="146"/>
      <c r="AJ2" s="146"/>
    </row>
    <row r="3" spans="1:36" s="160" customFormat="1" ht="15" customHeight="1" x14ac:dyDescent="0.25">
      <c r="A3" s="154"/>
      <c r="B3" s="5" t="s">
        <v>89</v>
      </c>
      <c r="C3" s="65" t="s">
        <v>13</v>
      </c>
      <c r="D3" s="155"/>
      <c r="E3" s="156"/>
      <c r="F3" s="155"/>
      <c r="G3" s="155"/>
      <c r="H3" s="155"/>
      <c r="I3" s="64"/>
      <c r="J3" s="157"/>
      <c r="K3" s="158" t="s">
        <v>15</v>
      </c>
      <c r="L3" s="67"/>
      <c r="M3" s="155"/>
      <c r="N3" s="64"/>
      <c r="O3" s="158" t="s">
        <v>16</v>
      </c>
      <c r="P3" s="67"/>
      <c r="Q3" s="19"/>
      <c r="R3" s="64"/>
      <c r="S3" s="159" t="s">
        <v>61</v>
      </c>
      <c r="T3" s="155"/>
      <c r="U3" s="69" t="s">
        <v>90</v>
      </c>
      <c r="V3" s="155"/>
      <c r="W3" s="64"/>
      <c r="X3" s="157"/>
      <c r="Y3" s="92" t="s">
        <v>91</v>
      </c>
      <c r="Z3" s="155"/>
      <c r="AA3" s="155"/>
      <c r="AB3" s="155"/>
      <c r="AC3" s="144"/>
      <c r="AD3" s="145"/>
      <c r="AE3" s="146"/>
      <c r="AF3" s="146"/>
      <c r="AG3" s="146"/>
      <c r="AH3" s="146"/>
      <c r="AI3" s="146"/>
      <c r="AJ3" s="146"/>
    </row>
    <row r="4" spans="1:36" s="164" customFormat="1" ht="15" customHeight="1" x14ac:dyDescent="0.25">
      <c r="A4" s="154"/>
      <c r="B4" s="18" t="s">
        <v>0</v>
      </c>
      <c r="C4" s="18" t="s">
        <v>1</v>
      </c>
      <c r="D4" s="20" t="s">
        <v>4</v>
      </c>
      <c r="E4" s="20" t="s">
        <v>50</v>
      </c>
      <c r="F4" s="20" t="s">
        <v>45</v>
      </c>
      <c r="G4" s="17" t="s">
        <v>46</v>
      </c>
      <c r="H4" s="17" t="s">
        <v>32</v>
      </c>
      <c r="I4" s="20" t="s">
        <v>92</v>
      </c>
      <c r="J4" s="30"/>
      <c r="K4" s="20" t="s">
        <v>50</v>
      </c>
      <c r="L4" s="20" t="s">
        <v>45</v>
      </c>
      <c r="M4" s="161" t="s">
        <v>32</v>
      </c>
      <c r="N4" s="20" t="s">
        <v>92</v>
      </c>
      <c r="O4" s="20" t="s">
        <v>50</v>
      </c>
      <c r="P4" s="20" t="s">
        <v>45</v>
      </c>
      <c r="Q4" s="20" t="s">
        <v>32</v>
      </c>
      <c r="R4" s="20" t="s">
        <v>92</v>
      </c>
      <c r="S4" s="66" t="s">
        <v>23</v>
      </c>
      <c r="T4" s="67" t="s">
        <v>24</v>
      </c>
      <c r="U4" s="17">
        <v>1</v>
      </c>
      <c r="V4" s="19">
        <v>2</v>
      </c>
      <c r="W4" s="20">
        <v>3</v>
      </c>
      <c r="X4" s="30"/>
      <c r="Y4" s="18" t="s">
        <v>93</v>
      </c>
      <c r="Z4" s="162" t="s">
        <v>94</v>
      </c>
      <c r="AA4" s="162" t="s">
        <v>95</v>
      </c>
      <c r="AB4" s="163" t="s">
        <v>96</v>
      </c>
      <c r="AC4" s="144"/>
      <c r="AD4" s="145"/>
      <c r="AE4" s="146"/>
      <c r="AF4" s="146"/>
      <c r="AG4" s="146"/>
      <c r="AH4" s="146"/>
      <c r="AI4" s="146"/>
      <c r="AJ4" s="146"/>
    </row>
    <row r="5" spans="1:36" s="164" customFormat="1" ht="15" customHeight="1" x14ac:dyDescent="0.25">
      <c r="A5" s="154"/>
      <c r="B5" s="5">
        <v>1996</v>
      </c>
      <c r="C5" s="5" t="s">
        <v>115</v>
      </c>
      <c r="D5" s="27" t="s">
        <v>97</v>
      </c>
      <c r="E5" s="27">
        <v>29</v>
      </c>
      <c r="F5" s="27">
        <v>10</v>
      </c>
      <c r="G5" s="27">
        <v>0</v>
      </c>
      <c r="H5" s="27">
        <v>19</v>
      </c>
      <c r="I5" s="29">
        <f>PRODUCT(F5/E5)</f>
        <v>0.34482758620689657</v>
      </c>
      <c r="J5" s="30"/>
      <c r="K5" s="27"/>
      <c r="L5" s="27"/>
      <c r="M5" s="27"/>
      <c r="N5" s="29"/>
      <c r="O5" s="27">
        <v>4</v>
      </c>
      <c r="P5" s="27">
        <v>3</v>
      </c>
      <c r="Q5" s="27">
        <v>1</v>
      </c>
      <c r="R5" s="29">
        <f>PRODUCT(P5/O5)</f>
        <v>0.75</v>
      </c>
      <c r="S5" s="31"/>
      <c r="T5" s="27"/>
      <c r="U5" s="28"/>
      <c r="V5" s="31"/>
      <c r="W5" s="27"/>
      <c r="X5" s="30"/>
      <c r="Y5" s="5"/>
      <c r="Z5" s="5"/>
      <c r="AA5" s="5"/>
      <c r="AB5" s="12"/>
      <c r="AC5" s="144"/>
      <c r="AD5" s="145"/>
      <c r="AE5" s="146"/>
      <c r="AF5" s="146"/>
      <c r="AG5" s="146"/>
      <c r="AH5" s="146"/>
      <c r="AI5" s="146"/>
      <c r="AJ5" s="146"/>
    </row>
    <row r="6" spans="1:36" s="164" customFormat="1" ht="15" customHeight="1" x14ac:dyDescent="0.25">
      <c r="A6" s="154"/>
      <c r="B6" s="24" t="s">
        <v>7</v>
      </c>
      <c r="C6" s="22"/>
      <c r="D6" s="176"/>
      <c r="E6" s="161">
        <f>SUM(E5:E5)</f>
        <v>29</v>
      </c>
      <c r="F6" s="161">
        <f>SUM(F5:F5)</f>
        <v>10</v>
      </c>
      <c r="G6" s="161">
        <f>SUM(G5:G5)</f>
        <v>0</v>
      </c>
      <c r="H6" s="161">
        <f>SUM(H5:H5)</f>
        <v>19</v>
      </c>
      <c r="I6" s="166">
        <f>PRODUCT(F6/E6)</f>
        <v>0.34482758620689657</v>
      </c>
      <c r="J6" s="30"/>
      <c r="K6" s="161">
        <v>0</v>
      </c>
      <c r="L6" s="161">
        <v>0</v>
      </c>
      <c r="M6" s="161">
        <v>0</v>
      </c>
      <c r="N6" s="166">
        <v>0</v>
      </c>
      <c r="O6" s="161">
        <v>4</v>
      </c>
      <c r="P6" s="161">
        <v>3</v>
      </c>
      <c r="Q6" s="161">
        <v>1</v>
      </c>
      <c r="R6" s="166">
        <v>0.75</v>
      </c>
      <c r="S6" s="211">
        <v>0</v>
      </c>
      <c r="T6" s="211">
        <v>0</v>
      </c>
      <c r="U6" s="161">
        <v>0</v>
      </c>
      <c r="V6" s="161">
        <v>0</v>
      </c>
      <c r="W6" s="161">
        <v>0</v>
      </c>
      <c r="X6" s="167"/>
      <c r="Y6" s="78"/>
      <c r="Z6" s="78"/>
      <c r="AA6" s="78"/>
      <c r="AB6" s="94"/>
      <c r="AC6" s="144"/>
      <c r="AD6" s="145"/>
      <c r="AE6" s="146"/>
      <c r="AF6" s="146"/>
      <c r="AG6" s="146"/>
      <c r="AH6" s="146"/>
      <c r="AI6" s="146"/>
      <c r="AJ6" s="146"/>
    </row>
    <row r="7" spans="1:36" s="160" customFormat="1" ht="15" customHeight="1" x14ac:dyDescent="0.25">
      <c r="A7" s="154"/>
      <c r="B7" s="212"/>
      <c r="C7" s="168"/>
      <c r="D7" s="169"/>
      <c r="E7" s="169"/>
      <c r="F7" s="169"/>
      <c r="G7" s="169"/>
      <c r="H7" s="169"/>
      <c r="I7" s="169"/>
      <c r="J7" s="170"/>
      <c r="K7" s="169"/>
      <c r="L7" s="169"/>
      <c r="M7" s="169"/>
      <c r="N7" s="169"/>
      <c r="O7" s="169"/>
      <c r="P7" s="169"/>
      <c r="Q7" s="169"/>
      <c r="R7" s="169"/>
      <c r="S7" s="213"/>
      <c r="T7" s="213"/>
      <c r="U7" s="213"/>
      <c r="V7" s="213"/>
      <c r="W7" s="213"/>
      <c r="X7" s="79"/>
      <c r="Y7" s="172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</row>
    <row r="8" spans="1:36" s="164" customFormat="1" ht="15" customHeight="1" x14ac:dyDescent="0.25">
      <c r="A8" s="154"/>
      <c r="B8" s="69" t="s">
        <v>25</v>
      </c>
      <c r="C8" s="173"/>
      <c r="D8" s="174"/>
      <c r="E8" s="67" t="s">
        <v>50</v>
      </c>
      <c r="F8" s="67" t="s">
        <v>45</v>
      </c>
      <c r="G8" s="64" t="s">
        <v>46</v>
      </c>
      <c r="H8" s="64" t="s">
        <v>32</v>
      </c>
      <c r="I8" s="67" t="s">
        <v>92</v>
      </c>
      <c r="J8" s="26"/>
      <c r="K8" s="175" t="s">
        <v>135</v>
      </c>
      <c r="L8" s="176"/>
      <c r="M8" s="176"/>
      <c r="N8" s="20" t="s">
        <v>98</v>
      </c>
      <c r="O8" s="20" t="s">
        <v>50</v>
      </c>
      <c r="P8" s="20" t="s">
        <v>45</v>
      </c>
      <c r="Q8" s="20" t="s">
        <v>32</v>
      </c>
      <c r="R8" s="19" t="s">
        <v>92</v>
      </c>
      <c r="S8" s="214"/>
      <c r="T8" s="215"/>
      <c r="U8" s="215"/>
      <c r="V8" s="79"/>
      <c r="W8" s="79"/>
      <c r="X8" s="79"/>
      <c r="Y8" s="154" t="s">
        <v>99</v>
      </c>
      <c r="Z8" s="215" t="s">
        <v>116</v>
      </c>
      <c r="AA8" s="177"/>
      <c r="AB8" s="146"/>
      <c r="AC8" s="146"/>
      <c r="AD8" s="146"/>
      <c r="AE8" s="146"/>
      <c r="AF8" s="146"/>
      <c r="AG8" s="146"/>
      <c r="AH8" s="146"/>
      <c r="AI8" s="146"/>
      <c r="AJ8" s="146"/>
    </row>
    <row r="9" spans="1:36" s="164" customFormat="1" ht="15" customHeight="1" x14ac:dyDescent="0.2">
      <c r="A9" s="154"/>
      <c r="B9" s="12" t="s">
        <v>13</v>
      </c>
      <c r="C9" s="62"/>
      <c r="D9" s="179"/>
      <c r="E9" s="27">
        <v>29</v>
      </c>
      <c r="F9" s="27">
        <v>10</v>
      </c>
      <c r="G9" s="27">
        <v>0</v>
      </c>
      <c r="H9" s="27">
        <v>19</v>
      </c>
      <c r="I9" s="29">
        <v>0.57352941176470584</v>
      </c>
      <c r="J9" s="26"/>
      <c r="K9" s="178" t="s">
        <v>57</v>
      </c>
      <c r="L9" s="62"/>
      <c r="M9" s="62"/>
      <c r="N9" s="180"/>
      <c r="O9" s="27"/>
      <c r="P9" s="27"/>
      <c r="Q9" s="27"/>
      <c r="R9" s="216"/>
      <c r="S9" s="214"/>
      <c r="T9" s="215"/>
      <c r="U9" s="215"/>
      <c r="V9" s="79"/>
      <c r="W9" s="79"/>
      <c r="X9" s="79"/>
      <c r="Y9" s="177"/>
      <c r="Z9" s="79"/>
      <c r="AA9" s="146"/>
      <c r="AB9" s="146"/>
      <c r="AC9" s="146"/>
      <c r="AD9" s="146"/>
      <c r="AE9" s="146"/>
      <c r="AF9" s="146"/>
      <c r="AG9" s="146"/>
      <c r="AH9" s="146"/>
      <c r="AI9" s="146"/>
      <c r="AJ9" s="146"/>
    </row>
    <row r="10" spans="1:36" s="164" customFormat="1" ht="15" customHeight="1" x14ac:dyDescent="0.2">
      <c r="A10" s="154"/>
      <c r="B10" s="217" t="s">
        <v>15</v>
      </c>
      <c r="C10" s="181"/>
      <c r="D10" s="182"/>
      <c r="E10" s="27"/>
      <c r="F10" s="27"/>
      <c r="G10" s="27"/>
      <c r="H10" s="27"/>
      <c r="I10" s="29"/>
      <c r="J10" s="26"/>
      <c r="K10" s="183" t="s">
        <v>58</v>
      </c>
      <c r="L10" s="184"/>
      <c r="M10" s="184"/>
      <c r="N10" s="180"/>
      <c r="O10" s="27"/>
      <c r="P10" s="27"/>
      <c r="Q10" s="27"/>
      <c r="R10" s="216"/>
      <c r="S10" s="214"/>
      <c r="T10" s="215"/>
      <c r="U10" s="215"/>
      <c r="V10" s="79"/>
      <c r="W10" s="79"/>
      <c r="X10" s="79"/>
      <c r="Y10" s="177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</row>
    <row r="11" spans="1:36" s="164" customFormat="1" ht="15" customHeight="1" x14ac:dyDescent="0.2">
      <c r="A11" s="154"/>
      <c r="B11" s="12" t="s">
        <v>16</v>
      </c>
      <c r="C11" s="62"/>
      <c r="D11" s="179"/>
      <c r="E11" s="27">
        <v>4</v>
      </c>
      <c r="F11" s="27">
        <v>3</v>
      </c>
      <c r="G11" s="27">
        <v>0</v>
      </c>
      <c r="H11" s="27">
        <v>1</v>
      </c>
      <c r="I11" s="29">
        <v>0.75</v>
      </c>
      <c r="J11" s="26"/>
      <c r="K11" s="178" t="s">
        <v>59</v>
      </c>
      <c r="L11" s="62"/>
      <c r="M11" s="13"/>
      <c r="N11" s="180"/>
      <c r="O11" s="27"/>
      <c r="P11" s="27"/>
      <c r="Q11" s="27"/>
      <c r="R11" s="216"/>
      <c r="S11" s="214"/>
      <c r="T11" s="215"/>
      <c r="U11" s="215"/>
      <c r="V11" s="79"/>
      <c r="W11" s="79"/>
      <c r="X11" s="79"/>
      <c r="Y11" s="177"/>
      <c r="Z11" s="215"/>
      <c r="AA11" s="177"/>
      <c r="AB11" s="146"/>
      <c r="AC11" s="146"/>
      <c r="AD11" s="146"/>
      <c r="AE11" s="146"/>
      <c r="AF11" s="146"/>
      <c r="AG11" s="146"/>
      <c r="AH11" s="146"/>
      <c r="AI11" s="146"/>
      <c r="AJ11" s="146"/>
    </row>
    <row r="12" spans="1:36" s="164" customFormat="1" ht="15" customHeight="1" x14ac:dyDescent="0.2">
      <c r="A12" s="154"/>
      <c r="B12" s="24" t="s">
        <v>26</v>
      </c>
      <c r="C12" s="22"/>
      <c r="D12" s="185"/>
      <c r="E12" s="20">
        <f>SUM(E9:E11)</f>
        <v>33</v>
      </c>
      <c r="F12" s="20">
        <f t="shared" ref="F12:H12" si="0">SUM(F9:F11)</f>
        <v>13</v>
      </c>
      <c r="G12" s="20">
        <f t="shared" si="0"/>
        <v>0</v>
      </c>
      <c r="H12" s="20">
        <f t="shared" si="0"/>
        <v>20</v>
      </c>
      <c r="I12" s="166">
        <f>PRODUCT(F12/E12)</f>
        <v>0.39393939393939392</v>
      </c>
      <c r="J12" s="26"/>
      <c r="K12" s="92" t="s">
        <v>26</v>
      </c>
      <c r="L12" s="185"/>
      <c r="M12" s="185"/>
      <c r="N12" s="78"/>
      <c r="O12" s="20"/>
      <c r="P12" s="20"/>
      <c r="Q12" s="20"/>
      <c r="R12" s="218"/>
      <c r="S12" s="214"/>
      <c r="T12" s="215"/>
      <c r="U12" s="215"/>
      <c r="V12" s="215"/>
      <c r="W12" s="215"/>
      <c r="X12" s="215"/>
      <c r="Y12" s="26"/>
      <c r="Z12" s="79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</row>
    <row r="13" spans="1:36" s="160" customFormat="1" ht="15" customHeight="1" x14ac:dyDescent="0.25">
      <c r="A13" s="154"/>
      <c r="B13" s="212"/>
      <c r="C13" s="168"/>
      <c r="D13" s="169"/>
      <c r="E13" s="169"/>
      <c r="F13" s="169"/>
      <c r="G13" s="169"/>
      <c r="H13" s="169"/>
      <c r="I13" s="169"/>
      <c r="J13" s="170"/>
      <c r="K13" s="169"/>
      <c r="L13" s="169"/>
      <c r="M13" s="169"/>
      <c r="N13" s="169"/>
      <c r="O13" s="169"/>
      <c r="P13" s="169"/>
      <c r="Q13" s="169"/>
      <c r="R13" s="169"/>
      <c r="S13" s="171"/>
      <c r="T13" s="219"/>
      <c r="U13" s="127"/>
      <c r="V13" s="127"/>
      <c r="W13" s="127"/>
      <c r="X13" s="26"/>
      <c r="Y13" s="26"/>
      <c r="Z13" s="79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</row>
    <row r="14" spans="1:36" s="160" customFormat="1" ht="15" customHeight="1" x14ac:dyDescent="0.25">
      <c r="A14" s="154"/>
      <c r="B14" s="5" t="s">
        <v>136</v>
      </c>
      <c r="C14" s="65" t="s">
        <v>13</v>
      </c>
      <c r="D14" s="155"/>
      <c r="E14" s="156"/>
      <c r="F14" s="155"/>
      <c r="G14" s="155"/>
      <c r="H14" s="155"/>
      <c r="I14" s="64"/>
      <c r="J14" s="157"/>
      <c r="K14" s="158" t="s">
        <v>15</v>
      </c>
      <c r="L14" s="67"/>
      <c r="M14" s="155"/>
      <c r="N14" s="64"/>
      <c r="O14" s="158" t="s">
        <v>16</v>
      </c>
      <c r="P14" s="67"/>
      <c r="Q14" s="19"/>
      <c r="R14" s="64"/>
      <c r="S14" s="24" t="s">
        <v>61</v>
      </c>
      <c r="T14" s="16"/>
      <c r="U14" s="69" t="s">
        <v>90</v>
      </c>
      <c r="V14" s="155"/>
      <c r="W14" s="64"/>
      <c r="X14" s="220"/>
      <c r="Y14" s="92" t="s">
        <v>91</v>
      </c>
      <c r="Z14" s="16"/>
      <c r="AA14" s="16"/>
      <c r="AB14" s="16"/>
      <c r="AC14" s="144"/>
      <c r="AD14" s="145"/>
      <c r="AE14" s="146"/>
      <c r="AF14" s="146"/>
      <c r="AG14" s="146"/>
      <c r="AH14" s="146"/>
      <c r="AI14" s="146"/>
      <c r="AJ14" s="146"/>
    </row>
    <row r="15" spans="1:36" s="164" customFormat="1" ht="15" customHeight="1" x14ac:dyDescent="0.25">
      <c r="A15" s="154"/>
      <c r="B15" s="18" t="s">
        <v>0</v>
      </c>
      <c r="C15" s="18" t="s">
        <v>1</v>
      </c>
      <c r="D15" s="20" t="s">
        <v>4</v>
      </c>
      <c r="E15" s="20" t="s">
        <v>50</v>
      </c>
      <c r="F15" s="20" t="s">
        <v>45</v>
      </c>
      <c r="G15" s="17" t="s">
        <v>46</v>
      </c>
      <c r="H15" s="17" t="s">
        <v>32</v>
      </c>
      <c r="I15" s="20" t="s">
        <v>92</v>
      </c>
      <c r="J15" s="30"/>
      <c r="K15" s="20" t="s">
        <v>50</v>
      </c>
      <c r="L15" s="20" t="s">
        <v>45</v>
      </c>
      <c r="M15" s="161" t="s">
        <v>32</v>
      </c>
      <c r="N15" s="20" t="s">
        <v>92</v>
      </c>
      <c r="O15" s="20" t="s">
        <v>50</v>
      </c>
      <c r="P15" s="20" t="s">
        <v>45</v>
      </c>
      <c r="Q15" s="20" t="s">
        <v>32</v>
      </c>
      <c r="R15" s="20" t="s">
        <v>92</v>
      </c>
      <c r="S15" s="66" t="s">
        <v>23</v>
      </c>
      <c r="T15" s="67" t="s">
        <v>24</v>
      </c>
      <c r="U15" s="17">
        <v>1</v>
      </c>
      <c r="V15" s="19">
        <v>2</v>
      </c>
      <c r="W15" s="20">
        <v>3</v>
      </c>
      <c r="X15" s="165"/>
      <c r="Y15" s="18" t="s">
        <v>93</v>
      </c>
      <c r="Z15" s="162" t="s">
        <v>94</v>
      </c>
      <c r="AA15" s="162" t="s">
        <v>95</v>
      </c>
      <c r="AB15" s="163" t="s">
        <v>96</v>
      </c>
      <c r="AC15" s="144"/>
      <c r="AD15" s="145"/>
      <c r="AE15" s="146"/>
      <c r="AF15" s="146"/>
      <c r="AG15" s="146"/>
      <c r="AH15" s="146"/>
      <c r="AI15" s="146"/>
      <c r="AJ15" s="146"/>
    </row>
    <row r="16" spans="1:36" s="164" customFormat="1" ht="15" customHeight="1" x14ac:dyDescent="0.25">
      <c r="A16" s="154"/>
      <c r="B16" s="5">
        <v>1994</v>
      </c>
      <c r="C16" s="5" t="s">
        <v>137</v>
      </c>
      <c r="D16" s="27" t="s">
        <v>35</v>
      </c>
      <c r="E16" s="27">
        <v>24</v>
      </c>
      <c r="F16" s="27">
        <v>12</v>
      </c>
      <c r="G16" s="27">
        <v>5</v>
      </c>
      <c r="H16" s="27">
        <v>7</v>
      </c>
      <c r="I16" s="29">
        <f>PRODUCT(F16/E16)</f>
        <v>0.5</v>
      </c>
      <c r="J16" s="30"/>
      <c r="K16" s="27">
        <v>8</v>
      </c>
      <c r="L16" s="27">
        <v>3</v>
      </c>
      <c r="M16" s="27">
        <v>5</v>
      </c>
      <c r="N16" s="29">
        <f>PRODUCT(L16/K16)</f>
        <v>0.375</v>
      </c>
      <c r="O16" s="27"/>
      <c r="P16" s="27"/>
      <c r="Q16" s="27"/>
      <c r="R16" s="29"/>
      <c r="S16" s="31"/>
      <c r="T16" s="27"/>
      <c r="U16" s="28"/>
      <c r="V16" s="31"/>
      <c r="W16" s="27"/>
      <c r="X16" s="165"/>
      <c r="Y16" s="5" t="s">
        <v>138</v>
      </c>
      <c r="Z16" s="5" t="s">
        <v>139</v>
      </c>
      <c r="AA16" s="5"/>
      <c r="AB16" s="12"/>
      <c r="AC16" s="144"/>
      <c r="AD16" s="145"/>
      <c r="AE16" s="146"/>
      <c r="AF16" s="146"/>
      <c r="AG16" s="146"/>
      <c r="AH16" s="146"/>
      <c r="AI16" s="146"/>
      <c r="AJ16" s="146"/>
    </row>
    <row r="17" spans="1:36" s="164" customFormat="1" ht="15" customHeight="1" x14ac:dyDescent="0.25">
      <c r="A17" s="154"/>
      <c r="B17" s="5">
        <v>1995</v>
      </c>
      <c r="C17" s="5" t="s">
        <v>137</v>
      </c>
      <c r="D17" s="27" t="s">
        <v>38</v>
      </c>
      <c r="E17" s="27">
        <v>22</v>
      </c>
      <c r="F17" s="27">
        <v>15</v>
      </c>
      <c r="G17" s="27">
        <v>0</v>
      </c>
      <c r="H17" s="27">
        <v>7</v>
      </c>
      <c r="I17" s="29">
        <f>PRODUCT(F17/E17)</f>
        <v>0.68181818181818177</v>
      </c>
      <c r="J17" s="30"/>
      <c r="K17" s="27">
        <v>4</v>
      </c>
      <c r="L17" s="27">
        <v>1</v>
      </c>
      <c r="M17" s="27">
        <v>3</v>
      </c>
      <c r="N17" s="29">
        <f>PRODUCT(L17/K17)</f>
        <v>0.25</v>
      </c>
      <c r="O17" s="27"/>
      <c r="P17" s="27"/>
      <c r="Q17" s="27"/>
      <c r="R17" s="29"/>
      <c r="S17" s="31">
        <v>1</v>
      </c>
      <c r="T17" s="27"/>
      <c r="U17" s="28"/>
      <c r="V17" s="31"/>
      <c r="W17" s="27"/>
      <c r="X17" s="157"/>
      <c r="Y17" s="5" t="s">
        <v>140</v>
      </c>
      <c r="Z17" s="5"/>
      <c r="AA17" s="5"/>
      <c r="AB17" s="12"/>
      <c r="AC17" s="144"/>
      <c r="AD17" s="145"/>
      <c r="AE17" s="146"/>
      <c r="AF17" s="146"/>
      <c r="AG17" s="146"/>
      <c r="AH17" s="146"/>
      <c r="AI17" s="146"/>
      <c r="AJ17" s="146"/>
    </row>
    <row r="18" spans="1:36" s="164" customFormat="1" ht="15" customHeight="1" x14ac:dyDescent="0.25">
      <c r="A18" s="154"/>
      <c r="B18" s="5">
        <v>1998</v>
      </c>
      <c r="C18" s="5" t="s">
        <v>137</v>
      </c>
      <c r="D18" s="27" t="s">
        <v>40</v>
      </c>
      <c r="E18" s="27">
        <v>22</v>
      </c>
      <c r="F18" s="27">
        <v>12</v>
      </c>
      <c r="G18" s="27">
        <v>0</v>
      </c>
      <c r="H18" s="27">
        <v>10</v>
      </c>
      <c r="I18" s="29">
        <f>PRODUCT(F18/E18)</f>
        <v>0.54545454545454541</v>
      </c>
      <c r="J18" s="30"/>
      <c r="K18" s="27">
        <v>4</v>
      </c>
      <c r="L18" s="27">
        <v>1</v>
      </c>
      <c r="M18" s="27">
        <v>3</v>
      </c>
      <c r="N18" s="29">
        <f>PRODUCT(L18/K18)</f>
        <v>0.25</v>
      </c>
      <c r="O18" s="27"/>
      <c r="P18" s="27"/>
      <c r="Q18" s="27"/>
      <c r="R18" s="29"/>
      <c r="S18" s="31">
        <v>1</v>
      </c>
      <c r="T18" s="27"/>
      <c r="U18" s="28"/>
      <c r="V18" s="31"/>
      <c r="W18" s="27"/>
      <c r="X18" s="157"/>
      <c r="Y18" s="5" t="s">
        <v>141</v>
      </c>
      <c r="Z18" s="5"/>
      <c r="AA18" s="5"/>
      <c r="AB18" s="12"/>
      <c r="AC18" s="144"/>
      <c r="AD18" s="145"/>
      <c r="AE18" s="146"/>
      <c r="AF18" s="146"/>
      <c r="AG18" s="146"/>
      <c r="AH18" s="146"/>
      <c r="AI18" s="146"/>
      <c r="AJ18" s="146"/>
    </row>
    <row r="19" spans="1:36" s="164" customFormat="1" ht="15" customHeight="1" x14ac:dyDescent="0.25">
      <c r="A19" s="154"/>
      <c r="B19" s="24" t="s">
        <v>7</v>
      </c>
      <c r="C19" s="22"/>
      <c r="D19" s="176"/>
      <c r="E19" s="161">
        <f>SUM(E16:E18)</f>
        <v>68</v>
      </c>
      <c r="F19" s="161">
        <f>SUM(F16:F18)</f>
        <v>39</v>
      </c>
      <c r="G19" s="161">
        <f>SUM(G16:G18)</f>
        <v>5</v>
      </c>
      <c r="H19" s="161">
        <f>SUM(H16:H18)</f>
        <v>24</v>
      </c>
      <c r="I19" s="166">
        <f>PRODUCT(F19/E19)</f>
        <v>0.57352941176470584</v>
      </c>
      <c r="J19" s="30"/>
      <c r="K19" s="161">
        <v>16</v>
      </c>
      <c r="L19" s="161">
        <v>5</v>
      </c>
      <c r="M19" s="161">
        <v>11</v>
      </c>
      <c r="N19" s="166">
        <v>0.3125</v>
      </c>
      <c r="O19" s="161">
        <v>0</v>
      </c>
      <c r="P19" s="161">
        <v>0</v>
      </c>
      <c r="Q19" s="161">
        <v>0</v>
      </c>
      <c r="R19" s="166">
        <v>0</v>
      </c>
      <c r="S19" s="211">
        <v>2</v>
      </c>
      <c r="T19" s="211">
        <v>0</v>
      </c>
      <c r="U19" s="161">
        <v>0</v>
      </c>
      <c r="V19" s="161">
        <v>0</v>
      </c>
      <c r="W19" s="161">
        <v>0</v>
      </c>
      <c r="X19" s="213"/>
      <c r="Y19" s="78" t="s">
        <v>142</v>
      </c>
      <c r="Z19" s="78"/>
      <c r="AA19" s="78"/>
      <c r="AB19" s="94"/>
      <c r="AC19" s="144"/>
      <c r="AD19" s="145"/>
      <c r="AE19" s="146"/>
      <c r="AF19" s="146"/>
      <c r="AG19" s="146"/>
      <c r="AH19" s="146"/>
      <c r="AI19" s="146"/>
      <c r="AJ19" s="146"/>
    </row>
    <row r="20" spans="1:36" s="160" customFormat="1" ht="15" customHeight="1" x14ac:dyDescent="0.25">
      <c r="A20" s="154"/>
      <c r="B20" s="212"/>
      <c r="C20" s="168"/>
      <c r="D20" s="169"/>
      <c r="E20" s="169"/>
      <c r="F20" s="169"/>
      <c r="G20" s="169"/>
      <c r="H20" s="169"/>
      <c r="I20" s="169"/>
      <c r="J20" s="170"/>
      <c r="K20" s="169"/>
      <c r="L20" s="169"/>
      <c r="M20" s="169"/>
      <c r="N20" s="169"/>
      <c r="O20" s="169"/>
      <c r="P20" s="169"/>
      <c r="Q20" s="169"/>
      <c r="R20" s="169"/>
      <c r="S20" s="221"/>
      <c r="T20" s="213"/>
      <c r="U20" s="213"/>
      <c r="V20" s="213"/>
      <c r="W20" s="213"/>
      <c r="X20" s="215"/>
      <c r="Y20" s="172"/>
      <c r="Z20" s="145"/>
      <c r="AA20" s="145"/>
      <c r="AB20" s="145"/>
      <c r="AC20" s="145"/>
      <c r="AD20" s="145"/>
      <c r="AE20" s="146"/>
      <c r="AF20" s="146"/>
      <c r="AG20" s="146"/>
      <c r="AH20" s="10"/>
      <c r="AI20" s="10"/>
      <c r="AJ20" s="10"/>
    </row>
    <row r="21" spans="1:36" s="164" customFormat="1" ht="15" customHeight="1" x14ac:dyDescent="0.25">
      <c r="A21" s="154"/>
      <c r="B21" s="69" t="s">
        <v>25</v>
      </c>
      <c r="C21" s="173"/>
      <c r="D21" s="174"/>
      <c r="E21" s="67" t="s">
        <v>50</v>
      </c>
      <c r="F21" s="67" t="s">
        <v>45</v>
      </c>
      <c r="G21" s="64" t="s">
        <v>46</v>
      </c>
      <c r="H21" s="64" t="s">
        <v>32</v>
      </c>
      <c r="I21" s="67" t="s">
        <v>92</v>
      </c>
      <c r="J21" s="26"/>
      <c r="K21" s="175" t="s">
        <v>135</v>
      </c>
      <c r="L21" s="176"/>
      <c r="M21" s="176"/>
      <c r="N21" s="20" t="s">
        <v>98</v>
      </c>
      <c r="O21" s="20" t="s">
        <v>50</v>
      </c>
      <c r="P21" s="20" t="s">
        <v>45</v>
      </c>
      <c r="Q21" s="20" t="s">
        <v>32</v>
      </c>
      <c r="R21" s="20" t="s">
        <v>92</v>
      </c>
      <c r="S21" s="171"/>
      <c r="T21" s="171"/>
      <c r="U21" s="215"/>
      <c r="V21" s="215"/>
      <c r="W21" s="215"/>
      <c r="X21" s="215"/>
      <c r="Y21" s="177" t="s">
        <v>99</v>
      </c>
      <c r="Z21" s="154" t="s">
        <v>143</v>
      </c>
      <c r="AA21" s="177"/>
      <c r="AB21" s="145"/>
      <c r="AC21" s="145"/>
      <c r="AD21" s="145"/>
      <c r="AE21" s="146"/>
      <c r="AF21" s="146"/>
      <c r="AG21" s="146"/>
      <c r="AH21" s="10"/>
      <c r="AI21" s="10"/>
      <c r="AJ21" s="10"/>
    </row>
    <row r="22" spans="1:36" s="164" customFormat="1" ht="15" customHeight="1" x14ac:dyDescent="0.2">
      <c r="A22" s="154"/>
      <c r="B22" s="12" t="s">
        <v>13</v>
      </c>
      <c r="C22" s="62"/>
      <c r="D22" s="179"/>
      <c r="E22" s="27">
        <v>68</v>
      </c>
      <c r="F22" s="27">
        <v>39</v>
      </c>
      <c r="G22" s="27">
        <v>5</v>
      </c>
      <c r="H22" s="27">
        <v>24</v>
      </c>
      <c r="I22" s="29">
        <v>0.57352941176470584</v>
      </c>
      <c r="J22" s="26"/>
      <c r="K22" s="178" t="s">
        <v>57</v>
      </c>
      <c r="L22" s="62"/>
      <c r="M22" s="62"/>
      <c r="N22" s="180" t="s">
        <v>144</v>
      </c>
      <c r="O22" s="27">
        <v>11</v>
      </c>
      <c r="P22" s="27">
        <v>5</v>
      </c>
      <c r="Q22" s="27">
        <v>6</v>
      </c>
      <c r="R22" s="29">
        <v>0.36399999999999999</v>
      </c>
      <c r="S22" s="171"/>
      <c r="T22" s="171"/>
      <c r="U22" s="215"/>
      <c r="V22" s="215"/>
      <c r="W22" s="215"/>
      <c r="X22" s="215"/>
      <c r="Y22" s="186"/>
      <c r="Z22" s="215"/>
      <c r="AA22" s="145"/>
      <c r="AB22" s="145"/>
      <c r="AC22" s="145"/>
      <c r="AD22" s="145"/>
      <c r="AE22" s="146"/>
      <c r="AF22" s="146"/>
      <c r="AG22" s="146"/>
      <c r="AH22" s="10"/>
      <c r="AI22" s="10"/>
      <c r="AJ22" s="10"/>
    </row>
    <row r="23" spans="1:36" s="164" customFormat="1" ht="15" customHeight="1" x14ac:dyDescent="0.2">
      <c r="A23" s="154"/>
      <c r="B23" s="217" t="s">
        <v>15</v>
      </c>
      <c r="C23" s="181"/>
      <c r="D23" s="182"/>
      <c r="E23" s="27">
        <v>16</v>
      </c>
      <c r="F23" s="27">
        <v>5</v>
      </c>
      <c r="G23" s="27">
        <v>0</v>
      </c>
      <c r="H23" s="27">
        <v>11</v>
      </c>
      <c r="I23" s="29">
        <v>0.3125</v>
      </c>
      <c r="J23" s="26"/>
      <c r="K23" s="183" t="s">
        <v>58</v>
      </c>
      <c r="L23" s="184"/>
      <c r="M23" s="184"/>
      <c r="N23" s="180"/>
      <c r="O23" s="27"/>
      <c r="P23" s="27"/>
      <c r="Q23" s="27"/>
      <c r="R23" s="29"/>
      <c r="S23" s="171"/>
      <c r="T23" s="171"/>
      <c r="U23" s="215"/>
      <c r="V23" s="215"/>
      <c r="W23" s="215"/>
      <c r="X23" s="215"/>
      <c r="Y23" s="26"/>
      <c r="Z23" s="26"/>
      <c r="AA23" s="146"/>
      <c r="AB23" s="146"/>
      <c r="AC23" s="146"/>
      <c r="AD23" s="146"/>
      <c r="AE23" s="146"/>
      <c r="AF23" s="146"/>
      <c r="AG23" s="146"/>
      <c r="AH23" s="10"/>
      <c r="AI23" s="10"/>
      <c r="AJ23" s="10"/>
    </row>
    <row r="24" spans="1:36" s="164" customFormat="1" ht="15" customHeight="1" x14ac:dyDescent="0.2">
      <c r="A24" s="154"/>
      <c r="B24" s="12" t="s">
        <v>16</v>
      </c>
      <c r="C24" s="62"/>
      <c r="D24" s="179"/>
      <c r="E24" s="27"/>
      <c r="F24" s="27"/>
      <c r="G24" s="27"/>
      <c r="H24" s="27"/>
      <c r="I24" s="29"/>
      <c r="J24" s="26"/>
      <c r="K24" s="178" t="s">
        <v>59</v>
      </c>
      <c r="L24" s="62"/>
      <c r="M24" s="13"/>
      <c r="N24" s="180"/>
      <c r="O24" s="27"/>
      <c r="P24" s="27"/>
      <c r="Q24" s="27"/>
      <c r="R24" s="29"/>
      <c r="S24" s="171"/>
      <c r="T24" s="171"/>
      <c r="U24" s="215"/>
      <c r="V24" s="215"/>
      <c r="W24" s="215"/>
      <c r="X24" s="215"/>
      <c r="Y24" s="26"/>
      <c r="Z24" s="26"/>
      <c r="AA24" s="146"/>
      <c r="AB24" s="146"/>
      <c r="AC24" s="146"/>
      <c r="AD24" s="146"/>
      <c r="AE24" s="146"/>
      <c r="AF24" s="146"/>
      <c r="AG24" s="146"/>
      <c r="AH24" s="10"/>
      <c r="AI24" s="10"/>
      <c r="AJ24" s="10"/>
    </row>
    <row r="25" spans="1:36" s="164" customFormat="1" ht="15" customHeight="1" x14ac:dyDescent="0.2">
      <c r="A25" s="154"/>
      <c r="B25" s="24" t="s">
        <v>26</v>
      </c>
      <c r="C25" s="22"/>
      <c r="D25" s="185"/>
      <c r="E25" s="20">
        <v>84</v>
      </c>
      <c r="F25" s="20">
        <v>44</v>
      </c>
      <c r="G25" s="20">
        <v>5</v>
      </c>
      <c r="H25" s="20">
        <v>35</v>
      </c>
      <c r="I25" s="36">
        <v>0.52380952380952384</v>
      </c>
      <c r="J25" s="26"/>
      <c r="K25" s="92" t="s">
        <v>26</v>
      </c>
      <c r="L25" s="185"/>
      <c r="M25" s="185"/>
      <c r="N25" s="78"/>
      <c r="O25" s="20">
        <v>11</v>
      </c>
      <c r="P25" s="20">
        <v>4</v>
      </c>
      <c r="Q25" s="20">
        <v>6</v>
      </c>
      <c r="R25" s="36">
        <f>PRODUCT(P25/O25)</f>
        <v>0.36363636363636365</v>
      </c>
      <c r="S25" s="171"/>
      <c r="T25" s="171"/>
      <c r="U25" s="215"/>
      <c r="V25" s="215"/>
      <c r="W25" s="215"/>
      <c r="X25" s="215"/>
      <c r="Y25" s="26"/>
      <c r="Z25" s="26"/>
      <c r="AA25" s="146"/>
      <c r="AB25" s="146"/>
      <c r="AC25" s="146"/>
      <c r="AD25" s="146"/>
      <c r="AE25" s="146"/>
      <c r="AF25" s="146"/>
      <c r="AG25" s="146"/>
      <c r="AH25" s="10"/>
      <c r="AI25" s="10"/>
      <c r="AJ25" s="10"/>
    </row>
    <row r="26" spans="1:36" s="164" customFormat="1" ht="15" customHeight="1" x14ac:dyDescent="0.2">
      <c r="A26" s="154"/>
      <c r="B26" s="79"/>
      <c r="C26" s="79"/>
      <c r="D26" s="177"/>
      <c r="E26" s="154"/>
      <c r="F26" s="26"/>
      <c r="G26" s="26"/>
      <c r="H26" s="26"/>
      <c r="I26" s="26"/>
      <c r="J26" s="222"/>
      <c r="K26" s="154"/>
      <c r="L26" s="26"/>
      <c r="M26" s="26"/>
      <c r="N26" s="26"/>
      <c r="O26" s="154"/>
      <c r="P26" s="26"/>
      <c r="Q26" s="26"/>
      <c r="R26" s="26"/>
      <c r="S26" s="171"/>
      <c r="T26" s="171"/>
      <c r="U26" s="154"/>
      <c r="V26" s="154"/>
      <c r="W26" s="154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38"/>
      <c r="AI26" s="38"/>
      <c r="AJ26" s="38"/>
    </row>
    <row r="27" spans="1:36" s="164" customFormat="1" ht="15" customHeight="1" x14ac:dyDescent="0.2">
      <c r="A27" s="154"/>
      <c r="B27" s="79"/>
      <c r="C27" s="79"/>
      <c r="D27" s="177"/>
      <c r="E27" s="154"/>
      <c r="F27" s="26"/>
      <c r="G27" s="26"/>
      <c r="H27" s="26"/>
      <c r="I27" s="26"/>
      <c r="J27" s="186"/>
      <c r="K27" s="154"/>
      <c r="L27" s="26"/>
      <c r="M27" s="26"/>
      <c r="N27" s="26"/>
      <c r="O27" s="154"/>
      <c r="P27" s="26"/>
      <c r="Q27" s="26"/>
      <c r="R27" s="26"/>
      <c r="S27" s="171"/>
      <c r="T27" s="171"/>
      <c r="U27" s="154"/>
      <c r="V27" s="154"/>
      <c r="W27" s="154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38"/>
      <c r="AI27" s="38"/>
      <c r="AJ27" s="38"/>
    </row>
    <row r="28" spans="1:36" s="164" customFormat="1" ht="15" customHeight="1" x14ac:dyDescent="0.2">
      <c r="A28" s="154"/>
      <c r="B28" s="79"/>
      <c r="C28" s="79"/>
      <c r="D28" s="177"/>
      <c r="E28" s="154"/>
      <c r="F28" s="26"/>
      <c r="G28" s="26"/>
      <c r="H28" s="26"/>
      <c r="I28" s="26"/>
      <c r="J28" s="186"/>
      <c r="K28" s="154"/>
      <c r="L28" s="26"/>
      <c r="M28" s="26"/>
      <c r="N28" s="26"/>
      <c r="O28" s="154"/>
      <c r="P28" s="26"/>
      <c r="Q28" s="26"/>
      <c r="R28" s="26"/>
      <c r="S28" s="171"/>
      <c r="T28" s="171"/>
      <c r="U28" s="154"/>
      <c r="V28" s="154"/>
      <c r="W28" s="154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38"/>
      <c r="AI28" s="38"/>
      <c r="AJ28" s="38"/>
    </row>
    <row r="29" spans="1:36" s="164" customFormat="1" ht="15" customHeight="1" x14ac:dyDescent="0.2">
      <c r="A29" s="154"/>
      <c r="B29" s="79"/>
      <c r="C29" s="79"/>
      <c r="D29" s="177"/>
      <c r="E29" s="154"/>
      <c r="F29" s="26"/>
      <c r="G29" s="26"/>
      <c r="H29" s="26"/>
      <c r="I29" s="26"/>
      <c r="J29" s="186"/>
      <c r="K29" s="154"/>
      <c r="L29" s="26"/>
      <c r="M29" s="26"/>
      <c r="N29" s="26"/>
      <c r="O29" s="154"/>
      <c r="P29" s="26"/>
      <c r="Q29" s="26"/>
      <c r="R29" s="26"/>
      <c r="S29" s="171"/>
      <c r="T29" s="171"/>
      <c r="U29" s="154"/>
      <c r="V29" s="154"/>
      <c r="W29" s="154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38"/>
      <c r="AI29" s="38"/>
      <c r="AJ29" s="38"/>
    </row>
    <row r="30" spans="1:36" s="164" customFormat="1" ht="15" customHeight="1" x14ac:dyDescent="0.2">
      <c r="A30" s="154"/>
      <c r="B30" s="79"/>
      <c r="C30" s="79"/>
      <c r="D30" s="177"/>
      <c r="E30" s="154"/>
      <c r="F30" s="26"/>
      <c r="G30" s="26"/>
      <c r="H30" s="26"/>
      <c r="I30" s="26"/>
      <c r="J30" s="186"/>
      <c r="K30" s="154"/>
      <c r="L30" s="26"/>
      <c r="M30" s="26"/>
      <c r="N30" s="26"/>
      <c r="O30" s="154"/>
      <c r="P30" s="26"/>
      <c r="Q30" s="26"/>
      <c r="R30" s="26"/>
      <c r="S30" s="171"/>
      <c r="T30" s="171"/>
      <c r="U30" s="154"/>
      <c r="V30" s="154"/>
      <c r="W30" s="154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38"/>
      <c r="AI30" s="38"/>
      <c r="AJ30" s="38"/>
    </row>
    <row r="31" spans="1:36" s="164" customFormat="1" ht="15" customHeight="1" x14ac:dyDescent="0.2">
      <c r="A31" s="154"/>
      <c r="B31" s="79"/>
      <c r="C31" s="79"/>
      <c r="D31" s="177"/>
      <c r="E31" s="154"/>
      <c r="F31" s="26"/>
      <c r="G31" s="26"/>
      <c r="H31" s="26"/>
      <c r="I31" s="26"/>
      <c r="J31" s="186"/>
      <c r="K31" s="154"/>
      <c r="L31" s="26"/>
      <c r="M31" s="26"/>
      <c r="N31" s="26"/>
      <c r="O31" s="154"/>
      <c r="P31" s="26"/>
      <c r="Q31" s="26"/>
      <c r="R31" s="26"/>
      <c r="S31" s="171"/>
      <c r="T31" s="171"/>
      <c r="U31" s="154"/>
      <c r="V31" s="154"/>
      <c r="W31" s="154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38"/>
      <c r="AI31" s="38"/>
      <c r="AJ31" s="38"/>
    </row>
    <row r="32" spans="1:36" s="164" customFormat="1" ht="15" customHeight="1" x14ac:dyDescent="0.2">
      <c r="A32" s="154"/>
      <c r="B32" s="79"/>
      <c r="C32" s="79"/>
      <c r="D32" s="177"/>
      <c r="E32" s="154"/>
      <c r="F32" s="26"/>
      <c r="G32" s="26"/>
      <c r="H32" s="26"/>
      <c r="I32" s="26"/>
      <c r="J32" s="186"/>
      <c r="K32" s="154"/>
      <c r="L32" s="26"/>
      <c r="M32" s="26"/>
      <c r="N32" s="26"/>
      <c r="O32" s="154"/>
      <c r="P32" s="26"/>
      <c r="Q32" s="26"/>
      <c r="R32" s="26"/>
      <c r="S32" s="186"/>
      <c r="T32" s="186"/>
      <c r="U32" s="154"/>
      <c r="V32" s="154"/>
      <c r="W32" s="154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38"/>
      <c r="AI32" s="38"/>
      <c r="AJ32" s="38"/>
    </row>
    <row r="33" spans="1:36" s="164" customFormat="1" ht="15" customHeight="1" x14ac:dyDescent="0.2">
      <c r="A33" s="177"/>
      <c r="B33" s="79"/>
      <c r="C33" s="79"/>
      <c r="D33" s="177"/>
      <c r="E33" s="154"/>
      <c r="F33" s="26"/>
      <c r="G33" s="26"/>
      <c r="H33" s="26"/>
      <c r="I33" s="26"/>
      <c r="J33" s="186"/>
      <c r="K33" s="154"/>
      <c r="L33" s="26"/>
      <c r="M33" s="26"/>
      <c r="N33" s="26"/>
      <c r="O33" s="154"/>
      <c r="P33" s="26"/>
      <c r="Q33" s="26"/>
      <c r="R33" s="26"/>
      <c r="S33" s="171"/>
      <c r="T33" s="171"/>
      <c r="U33" s="154"/>
      <c r="V33" s="154"/>
      <c r="W33" s="154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38"/>
      <c r="AI33" s="38"/>
      <c r="AJ33" s="38"/>
    </row>
    <row r="34" spans="1:36" s="164" customFormat="1" ht="15" customHeight="1" x14ac:dyDescent="0.2">
      <c r="A34" s="154"/>
      <c r="B34" s="79"/>
      <c r="C34" s="79"/>
      <c r="D34" s="177"/>
      <c r="E34" s="154"/>
      <c r="F34" s="26"/>
      <c r="G34" s="26"/>
      <c r="H34" s="26"/>
      <c r="I34" s="26"/>
      <c r="J34" s="186"/>
      <c r="K34" s="154"/>
      <c r="L34" s="26"/>
      <c r="M34" s="26"/>
      <c r="N34" s="26"/>
      <c r="O34" s="154"/>
      <c r="P34" s="26"/>
      <c r="Q34" s="26"/>
      <c r="R34" s="26"/>
      <c r="S34" s="171"/>
      <c r="T34" s="171"/>
      <c r="U34" s="154"/>
      <c r="V34" s="154"/>
      <c r="W34" s="154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38"/>
      <c r="AI34" s="38"/>
      <c r="AJ34" s="38"/>
    </row>
    <row r="35" spans="1:36" s="164" customFormat="1" ht="15" customHeight="1" x14ac:dyDescent="0.2">
      <c r="A35" s="154"/>
      <c r="B35" s="79"/>
      <c r="C35" s="215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26"/>
      <c r="Q35" s="26"/>
      <c r="R35" s="26"/>
      <c r="S35" s="171"/>
      <c r="T35" s="171"/>
      <c r="U35" s="154"/>
      <c r="V35" s="154"/>
      <c r="W35" s="154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38"/>
      <c r="AI35" s="38"/>
      <c r="AJ35" s="38"/>
    </row>
    <row r="36" spans="1:36" ht="15" customHeight="1" x14ac:dyDescent="0.2">
      <c r="A36" s="40"/>
      <c r="B36" s="187"/>
      <c r="C36" s="187"/>
      <c r="D36" s="223"/>
      <c r="E36" s="193"/>
      <c r="F36" s="171"/>
      <c r="G36" s="171"/>
      <c r="H36" s="171"/>
      <c r="I36" s="171"/>
      <c r="J36" s="219"/>
      <c r="K36" s="193"/>
      <c r="L36" s="171"/>
      <c r="M36" s="171"/>
      <c r="N36" s="171"/>
      <c r="O36" s="193"/>
      <c r="P36" s="171"/>
      <c r="Q36" s="171"/>
      <c r="R36" s="171"/>
      <c r="S36" s="171"/>
      <c r="T36" s="171"/>
      <c r="U36" s="193"/>
      <c r="V36" s="193"/>
      <c r="W36" s="193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38"/>
      <c r="AI36" s="38"/>
      <c r="AJ36" s="38"/>
    </row>
    <row r="37" spans="1:36" ht="15" customHeight="1" x14ac:dyDescent="0.2">
      <c r="A37" s="40"/>
      <c r="B37" s="187"/>
      <c r="C37" s="187"/>
      <c r="D37" s="223"/>
      <c r="E37" s="193"/>
      <c r="F37" s="171"/>
      <c r="G37" s="171"/>
      <c r="H37" s="171"/>
      <c r="I37" s="171"/>
      <c r="J37" s="219"/>
      <c r="K37" s="193"/>
      <c r="L37" s="171"/>
      <c r="M37" s="171"/>
      <c r="N37" s="171"/>
      <c r="O37" s="193"/>
      <c r="P37" s="171"/>
      <c r="Q37" s="171"/>
      <c r="R37" s="171"/>
      <c r="S37" s="171"/>
      <c r="T37" s="171"/>
      <c r="U37" s="193"/>
      <c r="V37" s="193"/>
      <c r="W37" s="193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38"/>
      <c r="AI37" s="38"/>
      <c r="AJ37" s="38"/>
    </row>
    <row r="38" spans="1:36" ht="15" customHeight="1" x14ac:dyDescent="0.2">
      <c r="A38" s="40"/>
      <c r="B38" s="187"/>
      <c r="C38" s="187"/>
      <c r="D38" s="223"/>
      <c r="E38" s="193"/>
      <c r="F38" s="171"/>
      <c r="G38" s="171"/>
      <c r="H38" s="171"/>
      <c r="I38" s="171"/>
      <c r="J38" s="219"/>
      <c r="K38" s="193"/>
      <c r="L38" s="171"/>
      <c r="M38" s="171"/>
      <c r="N38" s="171"/>
      <c r="O38" s="193"/>
      <c r="P38" s="171"/>
      <c r="Q38" s="171"/>
      <c r="R38" s="171"/>
      <c r="S38" s="171"/>
      <c r="T38" s="171"/>
      <c r="U38" s="193"/>
      <c r="V38" s="193"/>
      <c r="W38" s="193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38"/>
      <c r="AI38" s="38"/>
      <c r="AJ38" s="38"/>
    </row>
    <row r="39" spans="1:36" ht="15" customHeight="1" x14ac:dyDescent="0.2">
      <c r="A39" s="40"/>
      <c r="B39" s="187"/>
      <c r="C39" s="187"/>
      <c r="D39" s="223"/>
      <c r="E39" s="193"/>
      <c r="F39" s="171"/>
      <c r="G39" s="171"/>
      <c r="H39" s="171"/>
      <c r="I39" s="171"/>
      <c r="J39" s="219"/>
      <c r="K39" s="193"/>
      <c r="L39" s="171"/>
      <c r="M39" s="171"/>
      <c r="N39" s="171"/>
      <c r="O39" s="193"/>
      <c r="P39" s="171"/>
      <c r="Q39" s="171"/>
      <c r="R39" s="171"/>
      <c r="S39" s="171"/>
      <c r="T39" s="171"/>
      <c r="U39" s="193"/>
      <c r="V39" s="193"/>
      <c r="W39" s="193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38"/>
      <c r="AI39" s="38"/>
      <c r="AJ39" s="38"/>
    </row>
    <row r="40" spans="1:36" ht="15" customHeight="1" x14ac:dyDescent="0.2">
      <c r="A40" s="40"/>
      <c r="B40" s="187"/>
      <c r="C40" s="187"/>
      <c r="D40" s="223"/>
      <c r="E40" s="193"/>
      <c r="F40" s="171"/>
      <c r="G40" s="171"/>
      <c r="H40" s="171"/>
      <c r="I40" s="171"/>
      <c r="J40" s="219"/>
      <c r="K40" s="193"/>
      <c r="L40" s="171"/>
      <c r="M40" s="171"/>
      <c r="N40" s="171"/>
      <c r="O40" s="193"/>
      <c r="P40" s="171"/>
      <c r="Q40" s="171"/>
      <c r="R40" s="171"/>
      <c r="S40" s="171"/>
      <c r="T40" s="171"/>
      <c r="U40" s="193"/>
      <c r="V40" s="193"/>
      <c r="W40" s="193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38"/>
      <c r="AI40" s="38"/>
      <c r="AJ40" s="38"/>
    </row>
    <row r="41" spans="1:36" ht="15" customHeight="1" x14ac:dyDescent="0.2">
      <c r="A41" s="40"/>
      <c r="B41" s="187"/>
      <c r="C41" s="187"/>
      <c r="D41" s="223"/>
      <c r="E41" s="193"/>
      <c r="F41" s="171"/>
      <c r="G41" s="171"/>
      <c r="H41" s="171"/>
      <c r="I41" s="171"/>
      <c r="J41" s="219"/>
      <c r="K41" s="193"/>
      <c r="L41" s="171"/>
      <c r="M41" s="171"/>
      <c r="N41" s="171"/>
      <c r="O41" s="193"/>
      <c r="P41" s="171"/>
      <c r="Q41" s="171"/>
      <c r="R41" s="171"/>
      <c r="S41" s="171"/>
      <c r="T41" s="171"/>
      <c r="U41" s="193"/>
      <c r="V41" s="193"/>
      <c r="W41" s="193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38"/>
      <c r="AI41" s="38"/>
      <c r="AJ41" s="38"/>
    </row>
    <row r="42" spans="1:36" ht="15" customHeight="1" x14ac:dyDescent="0.2">
      <c r="A42" s="40"/>
      <c r="B42" s="187"/>
      <c r="C42" s="187"/>
      <c r="D42" s="223"/>
      <c r="E42" s="193"/>
      <c r="F42" s="171"/>
      <c r="G42" s="171"/>
      <c r="H42" s="171"/>
      <c r="I42" s="171"/>
      <c r="J42" s="219"/>
      <c r="K42" s="193"/>
      <c r="L42" s="171"/>
      <c r="M42" s="171"/>
      <c r="N42" s="171"/>
      <c r="O42" s="193"/>
      <c r="P42" s="171"/>
      <c r="Q42" s="171"/>
      <c r="R42" s="171"/>
      <c r="S42" s="171"/>
      <c r="T42" s="171"/>
      <c r="U42" s="193"/>
      <c r="V42" s="193"/>
      <c r="W42" s="193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38"/>
      <c r="AI42" s="38"/>
      <c r="AJ42" s="38"/>
    </row>
    <row r="43" spans="1:36" ht="15" customHeight="1" x14ac:dyDescent="0.2">
      <c r="A43" s="40"/>
      <c r="B43" s="187"/>
      <c r="C43" s="187"/>
      <c r="D43" s="223"/>
      <c r="E43" s="193"/>
      <c r="F43" s="171"/>
      <c r="G43" s="171"/>
      <c r="H43" s="171"/>
      <c r="I43" s="171"/>
      <c r="J43" s="219"/>
      <c r="K43" s="193"/>
      <c r="L43" s="171"/>
      <c r="M43" s="171"/>
      <c r="N43" s="171"/>
      <c r="O43" s="193"/>
      <c r="P43" s="171"/>
      <c r="Q43" s="171"/>
      <c r="R43" s="171"/>
      <c r="S43" s="171"/>
      <c r="T43" s="171"/>
      <c r="U43" s="193"/>
      <c r="V43" s="193"/>
      <c r="W43" s="193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38"/>
      <c r="AI43" s="38"/>
      <c r="AJ43" s="38"/>
    </row>
    <row r="44" spans="1:36" ht="15" customHeight="1" x14ac:dyDescent="0.2">
      <c r="A44" s="40"/>
      <c r="B44" s="187"/>
      <c r="C44" s="187"/>
      <c r="D44" s="223"/>
      <c r="E44" s="193"/>
      <c r="F44" s="171"/>
      <c r="G44" s="171"/>
      <c r="H44" s="171"/>
      <c r="I44" s="171"/>
      <c r="J44" s="219"/>
      <c r="K44" s="193"/>
      <c r="L44" s="171"/>
      <c r="M44" s="171"/>
      <c r="N44" s="171"/>
      <c r="O44" s="193"/>
      <c r="P44" s="171"/>
      <c r="Q44" s="171"/>
      <c r="R44" s="171"/>
      <c r="S44" s="171"/>
      <c r="T44" s="171"/>
      <c r="U44" s="193"/>
      <c r="V44" s="193"/>
      <c r="W44" s="193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38"/>
      <c r="AI44" s="38"/>
      <c r="AJ44" s="38"/>
    </row>
    <row r="45" spans="1:36" ht="15" customHeight="1" x14ac:dyDescent="0.2">
      <c r="A45" s="40"/>
      <c r="B45" s="187"/>
      <c r="C45" s="187"/>
      <c r="D45" s="223"/>
      <c r="E45" s="193"/>
      <c r="F45" s="171"/>
      <c r="G45" s="171"/>
      <c r="H45" s="171"/>
      <c r="I45" s="171"/>
      <c r="J45" s="219"/>
      <c r="K45" s="193"/>
      <c r="L45" s="171"/>
      <c r="M45" s="171"/>
      <c r="N45" s="171"/>
      <c r="O45" s="193"/>
      <c r="P45" s="171"/>
      <c r="Q45" s="171"/>
      <c r="R45" s="171"/>
      <c r="S45" s="171"/>
      <c r="T45" s="171"/>
      <c r="U45" s="193"/>
      <c r="V45" s="193"/>
      <c r="W45" s="193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38"/>
      <c r="AI45" s="38"/>
      <c r="AJ45" s="38"/>
    </row>
    <row r="46" spans="1:36" ht="15" customHeight="1" x14ac:dyDescent="0.2">
      <c r="A46" s="40"/>
      <c r="B46" s="187"/>
      <c r="C46" s="187"/>
      <c r="D46" s="223"/>
      <c r="E46" s="193"/>
      <c r="F46" s="171"/>
      <c r="G46" s="171"/>
      <c r="H46" s="171"/>
      <c r="I46" s="171"/>
      <c r="J46" s="219"/>
      <c r="K46" s="193"/>
      <c r="L46" s="171"/>
      <c r="M46" s="171"/>
      <c r="N46" s="171"/>
      <c r="O46" s="193"/>
      <c r="P46" s="171"/>
      <c r="Q46" s="171"/>
      <c r="R46" s="171"/>
      <c r="S46" s="171"/>
      <c r="T46" s="171"/>
      <c r="U46" s="193"/>
      <c r="V46" s="193"/>
      <c r="W46" s="193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38"/>
      <c r="AI46" s="38"/>
      <c r="AJ46" s="38"/>
    </row>
    <row r="47" spans="1:36" ht="15" customHeight="1" x14ac:dyDescent="0.2">
      <c r="A47" s="40"/>
      <c r="B47" s="187"/>
      <c r="C47" s="187"/>
      <c r="D47" s="223"/>
      <c r="E47" s="193"/>
      <c r="F47" s="171"/>
      <c r="G47" s="171"/>
      <c r="H47" s="171"/>
      <c r="I47" s="171"/>
      <c r="J47" s="219"/>
      <c r="K47" s="193"/>
      <c r="L47" s="171"/>
      <c r="M47" s="171"/>
      <c r="N47" s="171"/>
      <c r="O47" s="193"/>
      <c r="P47" s="171"/>
      <c r="Q47" s="171"/>
      <c r="R47" s="171"/>
      <c r="S47" s="171"/>
      <c r="T47" s="171"/>
      <c r="U47" s="193"/>
      <c r="V47" s="193"/>
      <c r="W47" s="193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38"/>
      <c r="AI47" s="38"/>
      <c r="AJ47" s="38"/>
    </row>
    <row r="48" spans="1:36" ht="15" customHeight="1" x14ac:dyDescent="0.2">
      <c r="A48" s="40"/>
      <c r="B48" s="187"/>
      <c r="C48" s="187"/>
      <c r="D48" s="223"/>
      <c r="E48" s="193"/>
      <c r="F48" s="171"/>
      <c r="G48" s="171"/>
      <c r="H48" s="171"/>
      <c r="I48" s="171"/>
      <c r="J48" s="219"/>
      <c r="K48" s="193"/>
      <c r="L48" s="171"/>
      <c r="M48" s="171"/>
      <c r="N48" s="171"/>
      <c r="O48" s="193"/>
      <c r="P48" s="171"/>
      <c r="Q48" s="171"/>
      <c r="R48" s="171"/>
      <c r="S48" s="171"/>
      <c r="T48" s="171"/>
      <c r="U48" s="193"/>
      <c r="V48" s="193"/>
      <c r="W48" s="193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38"/>
      <c r="AI48" s="38"/>
      <c r="AJ48" s="38"/>
    </row>
    <row r="49" spans="1:36" ht="15" customHeight="1" x14ac:dyDescent="0.2">
      <c r="A49" s="40"/>
      <c r="B49" s="187"/>
      <c r="C49" s="187"/>
      <c r="D49" s="223"/>
      <c r="E49" s="193"/>
      <c r="F49" s="171"/>
      <c r="G49" s="171"/>
      <c r="H49" s="171"/>
      <c r="I49" s="171"/>
      <c r="J49" s="219"/>
      <c r="K49" s="193"/>
      <c r="L49" s="171"/>
      <c r="M49" s="171"/>
      <c r="N49" s="171"/>
      <c r="O49" s="193"/>
      <c r="P49" s="171"/>
      <c r="Q49" s="171"/>
      <c r="R49" s="171"/>
      <c r="S49" s="171"/>
      <c r="T49" s="171"/>
      <c r="U49" s="193"/>
      <c r="V49" s="193"/>
      <c r="W49" s="193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38"/>
      <c r="AI49" s="38"/>
      <c r="AJ49" s="38"/>
    </row>
    <row r="50" spans="1:36" ht="15" customHeight="1" x14ac:dyDescent="0.2">
      <c r="A50" s="40"/>
      <c r="B50" s="187"/>
      <c r="C50" s="187"/>
      <c r="D50" s="223"/>
      <c r="E50" s="193"/>
      <c r="F50" s="171"/>
      <c r="G50" s="171"/>
      <c r="H50" s="171"/>
      <c r="I50" s="171"/>
      <c r="J50" s="219"/>
      <c r="K50" s="193"/>
      <c r="L50" s="171"/>
      <c r="M50" s="171"/>
      <c r="N50" s="171"/>
      <c r="O50" s="193"/>
      <c r="P50" s="171"/>
      <c r="Q50" s="171"/>
      <c r="R50" s="171"/>
      <c r="S50" s="171"/>
      <c r="T50" s="171"/>
      <c r="U50" s="193"/>
      <c r="V50" s="193"/>
      <c r="W50" s="193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38"/>
      <c r="AI50" s="38"/>
      <c r="AJ50" s="38"/>
    </row>
    <row r="51" spans="1:36" ht="15" customHeight="1" x14ac:dyDescent="0.2">
      <c r="A51" s="40"/>
      <c r="B51" s="187"/>
      <c r="C51" s="187"/>
      <c r="D51" s="223"/>
      <c r="E51" s="193"/>
      <c r="F51" s="171"/>
      <c r="G51" s="171"/>
      <c r="H51" s="171"/>
      <c r="I51" s="171"/>
      <c r="J51" s="219"/>
      <c r="K51" s="193"/>
      <c r="L51" s="171"/>
      <c r="M51" s="171"/>
      <c r="N51" s="171"/>
      <c r="O51" s="193"/>
      <c r="P51" s="171"/>
      <c r="Q51" s="171"/>
      <c r="R51" s="171"/>
      <c r="S51" s="171"/>
      <c r="T51" s="171"/>
      <c r="U51" s="193"/>
      <c r="V51" s="193"/>
      <c r="W51" s="193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38"/>
      <c r="AI51" s="38"/>
      <c r="AJ51" s="38"/>
    </row>
    <row r="52" spans="1:36" ht="15" customHeight="1" x14ac:dyDescent="0.25">
      <c r="A52" s="40"/>
      <c r="B52" s="187"/>
      <c r="C52" s="187"/>
      <c r="D52" s="223"/>
      <c r="E52" s="193"/>
      <c r="F52" s="171"/>
      <c r="G52" s="171"/>
      <c r="H52" s="171"/>
      <c r="I52" s="171"/>
      <c r="J52" s="219"/>
      <c r="K52" s="193"/>
      <c r="L52" s="171"/>
      <c r="M52" s="171"/>
      <c r="N52" s="171"/>
      <c r="O52" s="193"/>
      <c r="P52" s="171"/>
      <c r="Q52" s="171"/>
      <c r="R52" s="171"/>
      <c r="S52" s="171"/>
      <c r="T52" s="171"/>
      <c r="U52" s="193"/>
      <c r="V52" s="193"/>
      <c r="W52" s="193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6" ht="15" customHeight="1" x14ac:dyDescent="0.25">
      <c r="A53" s="40"/>
      <c r="B53" s="187"/>
      <c r="C53" s="187"/>
      <c r="D53" s="223"/>
      <c r="E53" s="193"/>
      <c r="F53" s="171"/>
      <c r="G53" s="171"/>
      <c r="H53" s="171"/>
      <c r="I53" s="171"/>
      <c r="J53" s="219"/>
      <c r="K53" s="193"/>
      <c r="L53" s="171"/>
      <c r="M53" s="171"/>
      <c r="N53" s="171"/>
      <c r="O53" s="193"/>
      <c r="P53" s="171"/>
      <c r="Q53" s="171"/>
      <c r="R53" s="171"/>
      <c r="S53" s="171"/>
      <c r="T53" s="171"/>
      <c r="U53" s="193"/>
      <c r="V53" s="193"/>
      <c r="W53" s="193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6" ht="15" customHeight="1" x14ac:dyDescent="0.25">
      <c r="A54" s="40"/>
      <c r="B54" s="187"/>
      <c r="C54" s="187"/>
      <c r="D54" s="223"/>
      <c r="E54" s="193"/>
      <c r="F54" s="171"/>
      <c r="G54" s="171"/>
      <c r="H54" s="171"/>
      <c r="I54" s="171"/>
      <c r="J54" s="219"/>
      <c r="K54" s="193"/>
      <c r="L54" s="171"/>
      <c r="M54" s="171"/>
      <c r="N54" s="171"/>
      <c r="O54" s="193"/>
      <c r="P54" s="171"/>
      <c r="Q54" s="171"/>
      <c r="R54" s="171"/>
      <c r="S54" s="171"/>
      <c r="T54" s="171"/>
      <c r="U54" s="193"/>
      <c r="V54" s="193"/>
      <c r="W54" s="193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6" ht="15" customHeight="1" x14ac:dyDescent="0.25">
      <c r="A55" s="40"/>
      <c r="B55" s="187"/>
      <c r="C55" s="187"/>
      <c r="D55" s="223"/>
      <c r="E55" s="193"/>
      <c r="F55" s="171"/>
      <c r="G55" s="171"/>
      <c r="H55" s="171"/>
      <c r="I55" s="171"/>
      <c r="J55" s="219"/>
      <c r="K55" s="193"/>
      <c r="L55" s="171"/>
      <c r="M55" s="171"/>
      <c r="N55" s="171"/>
      <c r="O55" s="193"/>
      <c r="P55" s="171"/>
      <c r="Q55" s="171"/>
      <c r="R55" s="171"/>
      <c r="S55" s="171"/>
      <c r="T55" s="171"/>
      <c r="U55" s="193"/>
      <c r="V55" s="193"/>
      <c r="W55" s="193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6" ht="15" customHeight="1" x14ac:dyDescent="0.25">
      <c r="A56" s="40"/>
      <c r="B56" s="187"/>
      <c r="C56" s="187"/>
      <c r="D56" s="223"/>
      <c r="E56" s="193"/>
      <c r="F56" s="171"/>
      <c r="G56" s="171"/>
      <c r="H56" s="171"/>
      <c r="I56" s="171"/>
      <c r="J56" s="219"/>
      <c r="K56" s="193"/>
      <c r="L56" s="171"/>
      <c r="M56" s="171"/>
      <c r="N56" s="171"/>
      <c r="O56" s="193"/>
      <c r="P56" s="171"/>
      <c r="Q56" s="171"/>
      <c r="R56" s="171"/>
      <c r="S56" s="171"/>
      <c r="T56" s="171"/>
      <c r="U56" s="193"/>
      <c r="V56" s="193"/>
      <c r="W56" s="193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6" ht="15" customHeight="1" x14ac:dyDescent="0.25">
      <c r="A57" s="40"/>
      <c r="B57" s="187"/>
      <c r="C57" s="187"/>
      <c r="D57" s="223"/>
      <c r="E57" s="193"/>
      <c r="F57" s="171"/>
      <c r="G57" s="171"/>
      <c r="H57" s="171"/>
      <c r="I57" s="171"/>
      <c r="J57" s="219"/>
      <c r="K57" s="193"/>
      <c r="L57" s="171"/>
      <c r="M57" s="171"/>
      <c r="N57" s="171"/>
      <c r="O57" s="193"/>
      <c r="P57" s="171"/>
      <c r="Q57" s="171"/>
      <c r="R57" s="171"/>
      <c r="S57" s="171"/>
      <c r="T57" s="171"/>
      <c r="U57" s="193"/>
      <c r="V57" s="193"/>
      <c r="W57" s="193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6" ht="15" customHeight="1" x14ac:dyDescent="0.25">
      <c r="A58" s="40"/>
      <c r="B58" s="187"/>
      <c r="C58" s="187"/>
      <c r="D58" s="223"/>
      <c r="E58" s="193"/>
      <c r="F58" s="171"/>
      <c r="G58" s="171"/>
      <c r="H58" s="171"/>
      <c r="I58" s="171"/>
      <c r="J58" s="219"/>
      <c r="K58" s="193"/>
      <c r="L58" s="171"/>
      <c r="M58" s="171"/>
      <c r="N58" s="171"/>
      <c r="O58" s="193"/>
      <c r="P58" s="171"/>
      <c r="Q58" s="171"/>
      <c r="R58" s="171"/>
      <c r="S58" s="171"/>
      <c r="T58" s="171"/>
      <c r="U58" s="193"/>
      <c r="V58" s="193"/>
      <c r="W58" s="193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6" ht="15" customHeight="1" x14ac:dyDescent="0.25">
      <c r="A59" s="40"/>
      <c r="B59" s="187"/>
      <c r="C59" s="187"/>
      <c r="D59" s="223"/>
      <c r="E59" s="193"/>
      <c r="F59" s="171"/>
      <c r="G59" s="171"/>
      <c r="H59" s="171"/>
      <c r="I59" s="171"/>
      <c r="J59" s="219"/>
      <c r="K59" s="193"/>
      <c r="L59" s="171"/>
      <c r="M59" s="171"/>
      <c r="N59" s="171"/>
      <c r="O59" s="193"/>
      <c r="P59" s="171"/>
      <c r="Q59" s="171"/>
      <c r="R59" s="171"/>
      <c r="S59" s="171"/>
      <c r="T59" s="171"/>
      <c r="U59" s="193"/>
      <c r="V59" s="193"/>
      <c r="W59" s="193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6" ht="15" customHeight="1" x14ac:dyDescent="0.25">
      <c r="A60" s="40"/>
      <c r="B60" s="187"/>
      <c r="C60" s="187"/>
      <c r="D60" s="223"/>
      <c r="E60" s="193"/>
      <c r="F60" s="171"/>
      <c r="G60" s="171"/>
      <c r="H60" s="171"/>
      <c r="I60" s="171"/>
      <c r="J60" s="219"/>
      <c r="K60" s="193"/>
      <c r="L60" s="171"/>
      <c r="M60" s="171"/>
      <c r="N60" s="171"/>
      <c r="O60" s="193"/>
      <c r="P60" s="171"/>
      <c r="Q60" s="171"/>
      <c r="R60" s="171"/>
      <c r="S60" s="171"/>
      <c r="T60" s="171"/>
      <c r="U60" s="193"/>
      <c r="V60" s="193"/>
      <c r="W60" s="193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6" ht="15" customHeight="1" x14ac:dyDescent="0.25">
      <c r="A61" s="40"/>
      <c r="B61" s="187"/>
      <c r="C61" s="187"/>
      <c r="D61" s="223"/>
      <c r="E61" s="193"/>
      <c r="F61" s="171"/>
      <c r="G61" s="171"/>
      <c r="H61" s="171"/>
      <c r="I61" s="171"/>
      <c r="J61" s="219"/>
      <c r="K61" s="193"/>
      <c r="L61" s="171"/>
      <c r="M61" s="171"/>
      <c r="N61" s="171"/>
      <c r="O61" s="193"/>
      <c r="P61" s="171"/>
      <c r="Q61" s="171"/>
      <c r="R61" s="171"/>
      <c r="S61" s="171"/>
      <c r="T61" s="171"/>
      <c r="U61" s="193"/>
      <c r="V61" s="193"/>
      <c r="W61" s="193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6" ht="15" customHeight="1" x14ac:dyDescent="0.25">
      <c r="A62" s="40"/>
      <c r="B62" s="187"/>
      <c r="C62" s="187"/>
      <c r="D62" s="223"/>
      <c r="E62" s="193"/>
      <c r="F62" s="171"/>
      <c r="G62" s="171"/>
      <c r="H62" s="171"/>
      <c r="I62" s="171"/>
      <c r="J62" s="219"/>
      <c r="K62" s="193"/>
      <c r="L62" s="171"/>
      <c r="M62" s="171"/>
      <c r="N62" s="171"/>
      <c r="O62" s="193"/>
      <c r="P62" s="171"/>
      <c r="Q62" s="171"/>
      <c r="R62" s="171"/>
      <c r="S62" s="171"/>
      <c r="T62" s="171"/>
      <c r="U62" s="193"/>
      <c r="V62" s="193"/>
      <c r="W62" s="193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6" ht="15" customHeight="1" x14ac:dyDescent="0.25">
      <c r="A63" s="40"/>
      <c r="B63" s="187"/>
      <c r="C63" s="187"/>
      <c r="D63" s="223"/>
      <c r="E63" s="193"/>
      <c r="F63" s="171"/>
      <c r="G63" s="171"/>
      <c r="H63" s="171"/>
      <c r="I63" s="171"/>
      <c r="J63" s="219"/>
      <c r="K63" s="193"/>
      <c r="L63" s="171"/>
      <c r="M63" s="171"/>
      <c r="N63" s="171"/>
      <c r="O63" s="193"/>
      <c r="P63" s="171"/>
      <c r="Q63" s="171"/>
      <c r="R63" s="171"/>
      <c r="S63" s="171"/>
      <c r="T63" s="171"/>
      <c r="U63" s="193"/>
      <c r="V63" s="193"/>
      <c r="W63" s="193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6" ht="15" customHeight="1" x14ac:dyDescent="0.25">
      <c r="A64" s="40"/>
      <c r="B64" s="187"/>
      <c r="C64" s="187"/>
      <c r="D64" s="223"/>
      <c r="E64" s="193"/>
      <c r="F64" s="171"/>
      <c r="G64" s="171"/>
      <c r="H64" s="171"/>
      <c r="I64" s="171"/>
      <c r="J64" s="219"/>
      <c r="K64" s="193"/>
      <c r="L64" s="171"/>
      <c r="M64" s="171"/>
      <c r="N64" s="171"/>
      <c r="O64" s="193"/>
      <c r="P64" s="171"/>
      <c r="Q64" s="171"/>
      <c r="R64" s="171"/>
      <c r="S64" s="171"/>
      <c r="T64" s="171"/>
      <c r="U64" s="193"/>
      <c r="V64" s="193"/>
      <c r="W64" s="193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88" customFormat="1" ht="15" customHeight="1" x14ac:dyDescent="0.2">
      <c r="A65" s="40"/>
      <c r="B65" s="187"/>
      <c r="C65" s="187"/>
      <c r="D65" s="223"/>
      <c r="E65" s="193"/>
      <c r="F65" s="171"/>
      <c r="G65" s="171"/>
      <c r="H65" s="171"/>
      <c r="I65" s="171"/>
      <c r="J65" s="219"/>
      <c r="K65" s="193"/>
      <c r="L65" s="171"/>
      <c r="M65" s="171"/>
      <c r="N65" s="171"/>
      <c r="O65" s="193"/>
      <c r="P65" s="171"/>
      <c r="Q65" s="171"/>
      <c r="R65" s="171"/>
      <c r="S65" s="171"/>
      <c r="T65" s="171"/>
      <c r="U65" s="193"/>
      <c r="V65" s="193"/>
      <c r="W65" s="193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88" customFormat="1" ht="15" customHeight="1" x14ac:dyDescent="0.2">
      <c r="A66" s="40"/>
      <c r="B66" s="187"/>
      <c r="C66" s="187"/>
      <c r="D66" s="223"/>
      <c r="E66" s="193"/>
      <c r="F66" s="171"/>
      <c r="G66" s="171"/>
      <c r="H66" s="171"/>
      <c r="I66" s="171"/>
      <c r="J66" s="219"/>
      <c r="K66" s="193"/>
      <c r="L66" s="171"/>
      <c r="M66" s="171"/>
      <c r="N66" s="171"/>
      <c r="O66" s="193"/>
      <c r="P66" s="171"/>
      <c r="Q66" s="171"/>
      <c r="R66" s="171"/>
      <c r="S66" s="171"/>
      <c r="T66" s="171"/>
      <c r="U66" s="193"/>
      <c r="V66" s="193"/>
      <c r="W66" s="193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88" customFormat="1" ht="15" customHeight="1" x14ac:dyDescent="0.2">
      <c r="A67" s="40"/>
      <c r="B67" s="187"/>
      <c r="C67" s="187"/>
      <c r="D67" s="223"/>
      <c r="E67" s="193"/>
      <c r="F67" s="171"/>
      <c r="G67" s="171"/>
      <c r="H67" s="171"/>
      <c r="I67" s="171"/>
      <c r="J67" s="219"/>
      <c r="K67" s="193"/>
      <c r="L67" s="171"/>
      <c r="M67" s="171"/>
      <c r="N67" s="171"/>
      <c r="O67" s="193"/>
      <c r="P67" s="171"/>
      <c r="Q67" s="171"/>
      <c r="R67" s="171"/>
      <c r="S67" s="171"/>
      <c r="T67" s="171"/>
      <c r="U67" s="193"/>
      <c r="V67" s="193"/>
      <c r="W67" s="193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88" customFormat="1" ht="15" customHeight="1" x14ac:dyDescent="0.2">
      <c r="A68" s="40"/>
      <c r="B68" s="187"/>
      <c r="C68" s="187"/>
      <c r="D68" s="223"/>
      <c r="E68" s="193"/>
      <c r="F68" s="171"/>
      <c r="G68" s="171"/>
      <c r="H68" s="171"/>
      <c r="I68" s="171"/>
      <c r="J68" s="219"/>
      <c r="K68" s="193"/>
      <c r="L68" s="171"/>
      <c r="M68" s="171"/>
      <c r="N68" s="171"/>
      <c r="O68" s="193"/>
      <c r="P68" s="171"/>
      <c r="Q68" s="171"/>
      <c r="R68" s="171"/>
      <c r="S68" s="171"/>
      <c r="T68" s="171"/>
      <c r="U68" s="193"/>
      <c r="V68" s="193"/>
      <c r="W68" s="193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88" customFormat="1" ht="15" customHeight="1" x14ac:dyDescent="0.2">
      <c r="A69" s="40"/>
      <c r="B69" s="187"/>
      <c r="C69" s="187"/>
      <c r="D69" s="223"/>
      <c r="E69" s="193"/>
      <c r="F69" s="171"/>
      <c r="G69" s="171"/>
      <c r="H69" s="171"/>
      <c r="I69" s="171"/>
      <c r="J69" s="219"/>
      <c r="K69" s="193"/>
      <c r="L69" s="171"/>
      <c r="M69" s="171"/>
      <c r="N69" s="171"/>
      <c r="O69" s="193"/>
      <c r="P69" s="171"/>
      <c r="Q69" s="171"/>
      <c r="R69" s="171"/>
      <c r="S69" s="171"/>
      <c r="T69" s="171"/>
      <c r="U69" s="193"/>
      <c r="V69" s="193"/>
      <c r="W69" s="193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88" customFormat="1" ht="15" customHeight="1" x14ac:dyDescent="0.2">
      <c r="A70" s="40"/>
      <c r="B70" s="187"/>
      <c r="C70" s="187"/>
      <c r="D70" s="223"/>
      <c r="E70" s="193"/>
      <c r="F70" s="171"/>
      <c r="G70" s="171"/>
      <c r="H70" s="171"/>
      <c r="I70" s="171"/>
      <c r="J70" s="219"/>
      <c r="K70" s="193"/>
      <c r="L70" s="171"/>
      <c r="M70" s="171"/>
      <c r="N70" s="171"/>
      <c r="O70" s="193"/>
      <c r="P70" s="171"/>
      <c r="Q70" s="171"/>
      <c r="R70" s="171"/>
      <c r="S70" s="171"/>
      <c r="T70" s="171"/>
      <c r="U70" s="193"/>
      <c r="V70" s="193"/>
      <c r="W70" s="193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88" customFormat="1" ht="15" customHeight="1" x14ac:dyDescent="0.2">
      <c r="A71" s="40"/>
      <c r="B71" s="187"/>
      <c r="C71" s="187"/>
      <c r="D71" s="223"/>
      <c r="E71" s="193"/>
      <c r="F71" s="171"/>
      <c r="G71" s="171"/>
      <c r="H71" s="171"/>
      <c r="I71" s="171"/>
      <c r="J71" s="219"/>
      <c r="K71" s="193"/>
      <c r="L71" s="171"/>
      <c r="M71" s="171"/>
      <c r="N71" s="171"/>
      <c r="O71" s="193"/>
      <c r="P71" s="171"/>
      <c r="Q71" s="171"/>
      <c r="R71" s="171"/>
      <c r="S71" s="171"/>
      <c r="T71" s="171"/>
      <c r="U71" s="193"/>
      <c r="V71" s="193"/>
      <c r="W71" s="193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88" customFormat="1" ht="15" customHeight="1" x14ac:dyDescent="0.2">
      <c r="A72" s="40"/>
      <c r="B72" s="187"/>
      <c r="C72" s="187"/>
      <c r="D72" s="223"/>
      <c r="E72" s="193"/>
      <c r="F72" s="171"/>
      <c r="G72" s="171"/>
      <c r="H72" s="171"/>
      <c r="I72" s="171"/>
      <c r="J72" s="219"/>
      <c r="K72" s="193"/>
      <c r="L72" s="171"/>
      <c r="M72" s="171"/>
      <c r="N72" s="171"/>
      <c r="O72" s="193"/>
      <c r="P72" s="171"/>
      <c r="Q72" s="171"/>
      <c r="R72" s="171"/>
      <c r="S72" s="171"/>
      <c r="T72" s="171"/>
      <c r="U72" s="193"/>
      <c r="V72" s="193"/>
      <c r="W72" s="193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88" customFormat="1" ht="15" customHeight="1" x14ac:dyDescent="0.2">
      <c r="A73" s="40"/>
      <c r="B73" s="187"/>
      <c r="C73" s="187"/>
      <c r="D73" s="223"/>
      <c r="E73" s="193"/>
      <c r="F73" s="171"/>
      <c r="G73" s="171"/>
      <c r="H73" s="171"/>
      <c r="I73" s="171"/>
      <c r="J73" s="219"/>
      <c r="K73" s="193"/>
      <c r="L73" s="171"/>
      <c r="M73" s="171"/>
      <c r="N73" s="171"/>
      <c r="O73" s="193"/>
      <c r="P73" s="171"/>
      <c r="Q73" s="171"/>
      <c r="R73" s="171"/>
      <c r="S73" s="171"/>
      <c r="T73" s="171"/>
      <c r="U73" s="193"/>
      <c r="V73" s="193"/>
      <c r="W73" s="193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88" customFormat="1" ht="15" customHeight="1" x14ac:dyDescent="0.2">
      <c r="A74" s="40"/>
      <c r="B74" s="187"/>
      <c r="C74" s="187"/>
      <c r="D74" s="223"/>
      <c r="E74" s="193"/>
      <c r="F74" s="171"/>
      <c r="G74" s="171"/>
      <c r="H74" s="171"/>
      <c r="I74" s="171"/>
      <c r="J74" s="219"/>
      <c r="K74" s="193"/>
      <c r="L74" s="171"/>
      <c r="M74" s="171"/>
      <c r="N74" s="171"/>
      <c r="O74" s="193"/>
      <c r="P74" s="171"/>
      <c r="Q74" s="171"/>
      <c r="R74" s="171"/>
      <c r="S74" s="171"/>
      <c r="T74" s="171"/>
      <c r="U74" s="193"/>
      <c r="V74" s="193"/>
      <c r="W74" s="193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88" customFormat="1" ht="15" customHeight="1" x14ac:dyDescent="0.2">
      <c r="A75" s="40"/>
      <c r="B75" s="187"/>
      <c r="C75" s="187"/>
      <c r="D75" s="223"/>
      <c r="E75" s="193"/>
      <c r="F75" s="171"/>
      <c r="G75" s="171"/>
      <c r="H75" s="171"/>
      <c r="I75" s="171"/>
      <c r="J75" s="219"/>
      <c r="K75" s="193"/>
      <c r="L75" s="171"/>
      <c r="M75" s="171"/>
      <c r="N75" s="171"/>
      <c r="O75" s="193"/>
      <c r="P75" s="171"/>
      <c r="Q75" s="171"/>
      <c r="R75" s="171"/>
      <c r="S75" s="171"/>
      <c r="T75" s="171"/>
      <c r="U75" s="193"/>
      <c r="V75" s="193"/>
      <c r="W75" s="193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88" customFormat="1" ht="15" customHeight="1" x14ac:dyDescent="0.2">
      <c r="A76" s="40"/>
      <c r="B76" s="187"/>
      <c r="C76" s="187"/>
      <c r="D76" s="223"/>
      <c r="E76" s="193"/>
      <c r="F76" s="171"/>
      <c r="G76" s="171"/>
      <c r="H76" s="171"/>
      <c r="I76" s="171"/>
      <c r="J76" s="219"/>
      <c r="K76" s="193"/>
      <c r="L76" s="171"/>
      <c r="M76" s="171"/>
      <c r="N76" s="171"/>
      <c r="O76" s="193"/>
      <c r="P76" s="171"/>
      <c r="Q76" s="171"/>
      <c r="R76" s="171"/>
      <c r="S76" s="171"/>
      <c r="T76" s="171"/>
      <c r="U76" s="193"/>
      <c r="V76" s="193"/>
      <c r="W76" s="193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88" customFormat="1" ht="15" customHeight="1" x14ac:dyDescent="0.2">
      <c r="A77" s="40"/>
      <c r="B77" s="187"/>
      <c r="C77" s="187"/>
      <c r="D77" s="223"/>
      <c r="E77" s="193"/>
      <c r="F77" s="171"/>
      <c r="G77" s="171"/>
      <c r="H77" s="171"/>
      <c r="I77" s="171"/>
      <c r="J77" s="219"/>
      <c r="K77" s="193"/>
      <c r="L77" s="171"/>
      <c r="M77" s="171"/>
      <c r="N77" s="171"/>
      <c r="O77" s="193"/>
      <c r="P77" s="171"/>
      <c r="Q77" s="171"/>
      <c r="R77" s="171"/>
      <c r="S77" s="171"/>
      <c r="T77" s="171"/>
      <c r="U77" s="193"/>
      <c r="V77" s="193"/>
      <c r="W77" s="193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88" customFormat="1" ht="15" customHeight="1" x14ac:dyDescent="0.2">
      <c r="A78" s="40"/>
      <c r="B78" s="187"/>
      <c r="C78" s="187"/>
      <c r="D78" s="223"/>
      <c r="E78" s="193"/>
      <c r="F78" s="171"/>
      <c r="G78" s="171"/>
      <c r="H78" s="171"/>
      <c r="I78" s="171"/>
      <c r="J78" s="219"/>
      <c r="K78" s="193"/>
      <c r="L78" s="171"/>
      <c r="M78" s="171"/>
      <c r="N78" s="171"/>
      <c r="O78" s="193"/>
      <c r="P78" s="171"/>
      <c r="Q78" s="171"/>
      <c r="R78" s="171"/>
      <c r="S78" s="171"/>
      <c r="T78" s="171"/>
      <c r="U78" s="193"/>
      <c r="V78" s="193"/>
      <c r="W78" s="193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88" customFormat="1" ht="15" customHeight="1" x14ac:dyDescent="0.2">
      <c r="A79" s="40"/>
      <c r="B79" s="187"/>
      <c r="C79" s="187"/>
      <c r="D79" s="223"/>
      <c r="E79" s="193"/>
      <c r="F79" s="171"/>
      <c r="G79" s="171"/>
      <c r="H79" s="171"/>
      <c r="I79" s="171"/>
      <c r="J79" s="219"/>
      <c r="K79" s="193"/>
      <c r="L79" s="171"/>
      <c r="M79" s="171"/>
      <c r="N79" s="171"/>
      <c r="O79" s="193"/>
      <c r="P79" s="171"/>
      <c r="Q79" s="171"/>
      <c r="R79" s="171"/>
      <c r="S79" s="171"/>
      <c r="T79" s="171"/>
      <c r="U79" s="193"/>
      <c r="V79" s="193"/>
      <c r="W79" s="193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88" customFormat="1" ht="15" customHeight="1" x14ac:dyDescent="0.2">
      <c r="A80" s="40"/>
      <c r="B80" s="187"/>
      <c r="C80" s="187"/>
      <c r="D80" s="223"/>
      <c r="E80" s="193"/>
      <c r="F80" s="171"/>
      <c r="G80" s="171"/>
      <c r="H80" s="171"/>
      <c r="I80" s="171"/>
      <c r="J80" s="219"/>
      <c r="K80" s="193"/>
      <c r="L80" s="171"/>
      <c r="M80" s="171"/>
      <c r="N80" s="171"/>
      <c r="O80" s="193"/>
      <c r="P80" s="171"/>
      <c r="Q80" s="171"/>
      <c r="R80" s="171"/>
      <c r="S80" s="171"/>
      <c r="T80" s="171"/>
      <c r="U80" s="193"/>
      <c r="V80" s="193"/>
      <c r="W80" s="193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88" customFormat="1" ht="15" customHeight="1" x14ac:dyDescent="0.2">
      <c r="A81" s="40"/>
      <c r="B81" s="187"/>
      <c r="C81" s="187"/>
      <c r="D81" s="223"/>
      <c r="E81" s="193"/>
      <c r="F81" s="171"/>
      <c r="G81" s="171"/>
      <c r="H81" s="171"/>
      <c r="I81" s="171"/>
      <c r="J81" s="219"/>
      <c r="K81" s="193"/>
      <c r="L81" s="171"/>
      <c r="M81" s="171"/>
      <c r="N81" s="171"/>
      <c r="O81" s="193"/>
      <c r="P81" s="171"/>
      <c r="Q81" s="171"/>
      <c r="R81" s="171"/>
      <c r="S81" s="171"/>
      <c r="T81" s="171"/>
      <c r="U81" s="193"/>
      <c r="V81" s="193"/>
      <c r="W81" s="193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</row>
    <row r="82" spans="1:33" s="188" customFormat="1" ht="15" customHeight="1" x14ac:dyDescent="0.2">
      <c r="A82" s="40"/>
      <c r="B82" s="187"/>
      <c r="C82" s="187"/>
      <c r="D82" s="223"/>
      <c r="E82" s="193"/>
      <c r="F82" s="171"/>
      <c r="G82" s="171"/>
      <c r="H82" s="171"/>
      <c r="I82" s="171"/>
      <c r="J82" s="219"/>
      <c r="K82" s="193"/>
      <c r="L82" s="171"/>
      <c r="M82" s="171"/>
      <c r="N82" s="171"/>
      <c r="O82" s="193"/>
      <c r="P82" s="171"/>
      <c r="Q82" s="171"/>
      <c r="R82" s="171"/>
      <c r="S82" s="171"/>
      <c r="T82" s="171"/>
      <c r="U82" s="193"/>
      <c r="V82" s="193"/>
      <c r="W82" s="193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</row>
    <row r="83" spans="1:33" s="188" customFormat="1" ht="15" customHeight="1" x14ac:dyDescent="0.2">
      <c r="A83" s="40"/>
      <c r="B83" s="187"/>
      <c r="C83" s="187"/>
      <c r="D83" s="223"/>
      <c r="E83" s="193"/>
      <c r="F83" s="171"/>
      <c r="G83" s="171"/>
      <c r="H83" s="171"/>
      <c r="I83" s="171"/>
      <c r="J83" s="219"/>
      <c r="K83" s="193"/>
      <c r="L83" s="171"/>
      <c r="M83" s="171"/>
      <c r="N83" s="171"/>
      <c r="O83" s="193"/>
      <c r="P83" s="171"/>
      <c r="Q83" s="171"/>
      <c r="R83" s="171"/>
      <c r="S83" s="171"/>
      <c r="T83" s="171"/>
      <c r="U83" s="193"/>
      <c r="V83" s="193"/>
      <c r="W83" s="193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</row>
    <row r="84" spans="1:33" s="188" customFormat="1" ht="15" customHeight="1" x14ac:dyDescent="0.2">
      <c r="A84" s="40"/>
      <c r="B84" s="187"/>
      <c r="C84" s="187"/>
      <c r="D84" s="223"/>
      <c r="E84" s="193"/>
      <c r="F84" s="171"/>
      <c r="G84" s="171"/>
      <c r="H84" s="171"/>
      <c r="I84" s="171"/>
      <c r="J84" s="219"/>
      <c r="K84" s="193"/>
      <c r="L84" s="171"/>
      <c r="M84" s="171"/>
      <c r="N84" s="171"/>
      <c r="O84" s="193"/>
      <c r="P84" s="171"/>
      <c r="Q84" s="171"/>
      <c r="R84" s="171"/>
      <c r="S84" s="171"/>
      <c r="T84" s="171"/>
      <c r="U84" s="193"/>
      <c r="V84" s="193"/>
      <c r="W84" s="193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</row>
    <row r="85" spans="1:33" s="188" customFormat="1" ht="15" customHeight="1" x14ac:dyDescent="0.2">
      <c r="A85" s="40"/>
      <c r="B85" s="187"/>
      <c r="C85" s="187"/>
      <c r="D85" s="223"/>
      <c r="E85" s="193"/>
      <c r="F85" s="171"/>
      <c r="G85" s="171"/>
      <c r="H85" s="171"/>
      <c r="I85" s="171"/>
      <c r="J85" s="219"/>
      <c r="K85" s="193"/>
      <c r="L85" s="171"/>
      <c r="M85" s="171"/>
      <c r="N85" s="171"/>
      <c r="O85" s="193"/>
      <c r="P85" s="171"/>
      <c r="Q85" s="171"/>
      <c r="R85" s="171"/>
      <c r="S85" s="171"/>
      <c r="T85" s="171"/>
      <c r="U85" s="193"/>
      <c r="V85" s="193"/>
      <c r="W85" s="193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</row>
    <row r="86" spans="1:33" s="188" customFormat="1" ht="15" customHeight="1" x14ac:dyDescent="0.2">
      <c r="A86" s="40"/>
      <c r="B86" s="187"/>
      <c r="C86" s="187"/>
      <c r="D86" s="223"/>
      <c r="E86" s="193"/>
      <c r="F86" s="171"/>
      <c r="G86" s="171"/>
      <c r="H86" s="171"/>
      <c r="I86" s="171"/>
      <c r="J86" s="219"/>
      <c r="K86" s="193"/>
      <c r="L86" s="171"/>
      <c r="M86" s="171"/>
      <c r="N86" s="171"/>
      <c r="O86" s="193"/>
      <c r="P86" s="171"/>
      <c r="Q86" s="171"/>
      <c r="R86" s="171"/>
      <c r="S86" s="171"/>
      <c r="T86" s="171"/>
      <c r="U86" s="193"/>
      <c r="V86" s="193"/>
      <c r="W86" s="193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</row>
    <row r="87" spans="1:33" s="188" customFormat="1" ht="15" customHeight="1" x14ac:dyDescent="0.2">
      <c r="A87" s="40"/>
      <c r="B87" s="187"/>
      <c r="C87" s="187"/>
      <c r="D87" s="223"/>
      <c r="E87" s="193"/>
      <c r="F87" s="171"/>
      <c r="G87" s="171"/>
      <c r="H87" s="171"/>
      <c r="I87" s="171"/>
      <c r="J87" s="219"/>
      <c r="K87" s="193"/>
      <c r="L87" s="171"/>
      <c r="M87" s="171"/>
      <c r="N87" s="171"/>
      <c r="O87" s="193"/>
      <c r="P87" s="171"/>
      <c r="Q87" s="171"/>
      <c r="R87" s="171"/>
      <c r="S87" s="171"/>
      <c r="T87" s="171"/>
      <c r="U87" s="193"/>
      <c r="V87" s="193"/>
      <c r="W87" s="193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</row>
    <row r="88" spans="1:33" s="188" customFormat="1" ht="15" customHeight="1" x14ac:dyDescent="0.2">
      <c r="A88" s="40"/>
      <c r="B88" s="187"/>
      <c r="C88" s="187"/>
      <c r="D88" s="223"/>
      <c r="E88" s="193"/>
      <c r="F88" s="171"/>
      <c r="G88" s="171"/>
      <c r="H88" s="171"/>
      <c r="I88" s="171"/>
      <c r="J88" s="219"/>
      <c r="K88" s="193"/>
      <c r="L88" s="171"/>
      <c r="M88" s="171"/>
      <c r="N88" s="171"/>
      <c r="O88" s="193"/>
      <c r="P88" s="171"/>
      <c r="Q88" s="171"/>
      <c r="R88" s="171"/>
      <c r="S88" s="171"/>
      <c r="T88" s="171"/>
      <c r="U88" s="193"/>
      <c r="V88" s="193"/>
      <c r="W88" s="193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</row>
    <row r="89" spans="1:33" s="188" customFormat="1" ht="15" customHeight="1" x14ac:dyDescent="0.2">
      <c r="A89" s="40"/>
      <c r="B89" s="187"/>
      <c r="C89" s="187"/>
      <c r="D89" s="223"/>
      <c r="E89" s="193"/>
      <c r="F89" s="171"/>
      <c r="G89" s="171"/>
      <c r="H89" s="171"/>
      <c r="I89" s="171"/>
      <c r="J89" s="219"/>
      <c r="K89" s="193"/>
      <c r="L89" s="171"/>
      <c r="M89" s="171"/>
      <c r="N89" s="171"/>
      <c r="O89" s="193"/>
      <c r="P89" s="171"/>
      <c r="Q89" s="171"/>
      <c r="R89" s="171"/>
      <c r="S89" s="171"/>
      <c r="T89" s="171"/>
      <c r="U89" s="193"/>
      <c r="V89" s="193"/>
      <c r="W89" s="193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</row>
    <row r="90" spans="1:33" s="188" customFormat="1" ht="15" customHeight="1" x14ac:dyDescent="0.2">
      <c r="A90" s="40"/>
      <c r="B90" s="187"/>
      <c r="C90" s="187"/>
      <c r="D90" s="223"/>
      <c r="E90" s="193"/>
      <c r="F90" s="171"/>
      <c r="G90" s="171"/>
      <c r="H90" s="171"/>
      <c r="I90" s="171"/>
      <c r="J90" s="219"/>
      <c r="K90" s="193"/>
      <c r="L90" s="171"/>
      <c r="M90" s="171"/>
      <c r="N90" s="171"/>
      <c r="O90" s="193"/>
      <c r="P90" s="171"/>
      <c r="Q90" s="171"/>
      <c r="R90" s="171"/>
      <c r="S90" s="171"/>
      <c r="T90" s="171"/>
      <c r="U90" s="193"/>
      <c r="V90" s="193"/>
      <c r="W90" s="193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</row>
    <row r="91" spans="1:33" s="188" customFormat="1" ht="15" customHeight="1" x14ac:dyDescent="0.2">
      <c r="A91" s="40"/>
      <c r="B91" s="187"/>
      <c r="C91" s="187"/>
      <c r="D91" s="223"/>
      <c r="E91" s="193"/>
      <c r="F91" s="171"/>
      <c r="G91" s="171"/>
      <c r="H91" s="171"/>
      <c r="I91" s="171"/>
      <c r="J91" s="219"/>
      <c r="K91" s="193"/>
      <c r="L91" s="171"/>
      <c r="M91" s="171"/>
      <c r="N91" s="171"/>
      <c r="O91" s="193"/>
      <c r="P91" s="171"/>
      <c r="Q91" s="171"/>
      <c r="R91" s="171"/>
      <c r="S91" s="171"/>
      <c r="T91" s="171"/>
      <c r="U91" s="193"/>
      <c r="V91" s="193"/>
      <c r="W91" s="193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</row>
    <row r="92" spans="1:33" s="188" customFormat="1" ht="15" customHeight="1" x14ac:dyDescent="0.2">
      <c r="A92" s="40"/>
      <c r="B92" s="187"/>
      <c r="C92" s="187"/>
      <c r="D92" s="223"/>
      <c r="E92" s="193"/>
      <c r="F92" s="171"/>
      <c r="G92" s="171"/>
      <c r="H92" s="171"/>
      <c r="I92" s="171"/>
      <c r="J92" s="219"/>
      <c r="K92" s="193"/>
      <c r="L92" s="171"/>
      <c r="M92" s="171"/>
      <c r="N92" s="171"/>
      <c r="O92" s="193"/>
      <c r="P92" s="171"/>
      <c r="Q92" s="171"/>
      <c r="R92" s="171"/>
      <c r="S92" s="171"/>
      <c r="T92" s="171"/>
      <c r="U92" s="193"/>
      <c r="V92" s="193"/>
      <c r="W92" s="193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</row>
    <row r="93" spans="1:33" s="188" customFormat="1" ht="15" customHeight="1" x14ac:dyDescent="0.2">
      <c r="A93" s="40"/>
      <c r="B93" s="187"/>
      <c r="C93" s="187"/>
      <c r="D93" s="223"/>
      <c r="E93" s="193"/>
      <c r="F93" s="171"/>
      <c r="G93" s="171"/>
      <c r="H93" s="171"/>
      <c r="I93" s="171"/>
      <c r="J93" s="219"/>
      <c r="K93" s="193"/>
      <c r="L93" s="171"/>
      <c r="M93" s="171"/>
      <c r="N93" s="171"/>
      <c r="O93" s="193"/>
      <c r="P93" s="171"/>
      <c r="Q93" s="171"/>
      <c r="R93" s="171"/>
      <c r="S93" s="171"/>
      <c r="T93" s="171"/>
      <c r="U93" s="193"/>
      <c r="V93" s="193"/>
      <c r="W93" s="193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</row>
    <row r="94" spans="1:33" s="188" customFormat="1" ht="15" customHeight="1" x14ac:dyDescent="0.2">
      <c r="A94" s="40"/>
      <c r="B94" s="187"/>
      <c r="C94" s="187"/>
      <c r="D94" s="223"/>
      <c r="E94" s="193"/>
      <c r="F94" s="171"/>
      <c r="G94" s="171"/>
      <c r="H94" s="171"/>
      <c r="I94" s="171"/>
      <c r="J94" s="219"/>
      <c r="K94" s="193"/>
      <c r="L94" s="171"/>
      <c r="M94" s="171"/>
      <c r="N94" s="171"/>
      <c r="O94" s="193"/>
      <c r="P94" s="171"/>
      <c r="Q94" s="171"/>
      <c r="R94" s="171"/>
      <c r="S94" s="171"/>
      <c r="T94" s="171"/>
      <c r="U94" s="193"/>
      <c r="V94" s="193"/>
      <c r="W94" s="193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</row>
    <row r="95" spans="1:33" s="188" customFormat="1" ht="15" customHeight="1" x14ac:dyDescent="0.2">
      <c r="A95" s="40"/>
      <c r="B95" s="187"/>
      <c r="C95" s="187"/>
      <c r="D95" s="223"/>
      <c r="E95" s="193"/>
      <c r="F95" s="171"/>
      <c r="G95" s="171"/>
      <c r="H95" s="171"/>
      <c r="I95" s="171"/>
      <c r="J95" s="219"/>
      <c r="K95" s="193"/>
      <c r="L95" s="171"/>
      <c r="M95" s="171"/>
      <c r="N95" s="171"/>
      <c r="O95" s="193"/>
      <c r="P95" s="171"/>
      <c r="Q95" s="171"/>
      <c r="R95" s="171"/>
      <c r="S95" s="171"/>
      <c r="T95" s="171"/>
      <c r="U95" s="193"/>
      <c r="V95" s="193"/>
      <c r="W95" s="193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</row>
    <row r="96" spans="1:33" s="188" customFormat="1" ht="15" customHeight="1" x14ac:dyDescent="0.2">
      <c r="A96" s="40"/>
      <c r="B96" s="187"/>
      <c r="C96" s="187"/>
      <c r="D96" s="223"/>
      <c r="E96" s="193"/>
      <c r="F96" s="171"/>
      <c r="G96" s="171"/>
      <c r="H96" s="171"/>
      <c r="I96" s="171"/>
      <c r="J96" s="219"/>
      <c r="K96" s="193"/>
      <c r="L96" s="171"/>
      <c r="M96" s="171"/>
      <c r="N96" s="171"/>
      <c r="O96" s="193"/>
      <c r="P96" s="171"/>
      <c r="Q96" s="171"/>
      <c r="R96" s="171"/>
      <c r="S96" s="171"/>
      <c r="T96" s="171"/>
      <c r="U96" s="193"/>
      <c r="V96" s="193"/>
      <c r="W96" s="193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</row>
    <row r="97" spans="1:33" s="188" customFormat="1" ht="15" customHeight="1" x14ac:dyDescent="0.2">
      <c r="A97" s="40"/>
      <c r="B97" s="187"/>
      <c r="C97" s="187"/>
      <c r="D97" s="223"/>
      <c r="E97" s="193"/>
      <c r="F97" s="171"/>
      <c r="G97" s="171"/>
      <c r="H97" s="171"/>
      <c r="I97" s="171"/>
      <c r="J97" s="219"/>
      <c r="K97" s="193"/>
      <c r="L97" s="171"/>
      <c r="M97" s="171"/>
      <c r="N97" s="171"/>
      <c r="O97" s="193"/>
      <c r="P97" s="171"/>
      <c r="Q97" s="171"/>
      <c r="R97" s="171"/>
      <c r="S97" s="171"/>
      <c r="T97" s="171"/>
      <c r="U97" s="193"/>
      <c r="V97" s="193"/>
      <c r="W97" s="193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</row>
    <row r="98" spans="1:33" s="188" customFormat="1" ht="15" customHeight="1" x14ac:dyDescent="0.2">
      <c r="A98" s="40"/>
      <c r="B98" s="187"/>
      <c r="C98" s="187"/>
      <c r="D98" s="223"/>
      <c r="E98" s="193"/>
      <c r="F98" s="171"/>
      <c r="G98" s="171"/>
      <c r="H98" s="171"/>
      <c r="I98" s="171"/>
      <c r="J98" s="219"/>
      <c r="K98" s="193"/>
      <c r="L98" s="171"/>
      <c r="M98" s="171"/>
      <c r="N98" s="171"/>
      <c r="O98" s="193"/>
      <c r="P98" s="171"/>
      <c r="Q98" s="171"/>
      <c r="R98" s="171"/>
      <c r="S98" s="171"/>
      <c r="T98" s="171"/>
      <c r="U98" s="193"/>
      <c r="V98" s="193"/>
      <c r="W98" s="193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</row>
    <row r="99" spans="1:33" s="188" customFormat="1" ht="15" customHeight="1" x14ac:dyDescent="0.2">
      <c r="A99" s="40"/>
      <c r="B99" s="187"/>
      <c r="C99" s="187"/>
      <c r="D99" s="223"/>
      <c r="E99" s="193"/>
      <c r="F99" s="171"/>
      <c r="G99" s="171"/>
      <c r="H99" s="171"/>
      <c r="I99" s="171"/>
      <c r="J99" s="219"/>
      <c r="K99" s="193"/>
      <c r="L99" s="171"/>
      <c r="M99" s="171"/>
      <c r="N99" s="171"/>
      <c r="O99" s="193"/>
      <c r="P99" s="171"/>
      <c r="Q99" s="171"/>
      <c r="R99" s="171"/>
      <c r="S99" s="171"/>
      <c r="T99" s="171"/>
      <c r="U99" s="193"/>
      <c r="V99" s="193"/>
      <c r="W99" s="193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</row>
    <row r="100" spans="1:33" s="188" customFormat="1" ht="15" customHeight="1" x14ac:dyDescent="0.2">
      <c r="A100" s="40"/>
      <c r="B100" s="187"/>
      <c r="C100" s="187"/>
      <c r="D100" s="223"/>
      <c r="E100" s="193"/>
      <c r="F100" s="171"/>
      <c r="G100" s="171"/>
      <c r="H100" s="171"/>
      <c r="I100" s="171"/>
      <c r="J100" s="219"/>
      <c r="K100" s="193"/>
      <c r="L100" s="171"/>
      <c r="M100" s="171"/>
      <c r="N100" s="171"/>
      <c r="O100" s="193"/>
      <c r="P100" s="171"/>
      <c r="Q100" s="171"/>
      <c r="R100" s="171"/>
      <c r="S100" s="171"/>
      <c r="T100" s="171"/>
      <c r="U100" s="193"/>
      <c r="V100" s="193"/>
      <c r="W100" s="193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</row>
    <row r="101" spans="1:33" s="188" customFormat="1" ht="15" customHeight="1" x14ac:dyDescent="0.2">
      <c r="A101" s="40"/>
      <c r="B101" s="187"/>
      <c r="C101" s="187"/>
      <c r="D101" s="223"/>
      <c r="E101" s="193"/>
      <c r="F101" s="171"/>
      <c r="G101" s="171"/>
      <c r="H101" s="171"/>
      <c r="I101" s="171"/>
      <c r="J101" s="219"/>
      <c r="K101" s="193"/>
      <c r="L101" s="171"/>
      <c r="M101" s="171"/>
      <c r="N101" s="171"/>
      <c r="O101" s="193"/>
      <c r="P101" s="171"/>
      <c r="Q101" s="171"/>
      <c r="R101" s="171"/>
      <c r="S101" s="171"/>
      <c r="T101" s="171"/>
      <c r="U101" s="193"/>
      <c r="V101" s="193"/>
      <c r="W101" s="193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</row>
    <row r="102" spans="1:33" s="188" customFormat="1" ht="15" customHeight="1" x14ac:dyDescent="0.2">
      <c r="A102" s="40"/>
      <c r="B102" s="187"/>
      <c r="C102" s="187"/>
      <c r="D102" s="223"/>
      <c r="E102" s="193"/>
      <c r="F102" s="171"/>
      <c r="G102" s="171"/>
      <c r="H102" s="171"/>
      <c r="I102" s="171"/>
      <c r="J102" s="219"/>
      <c r="K102" s="193"/>
      <c r="L102" s="171"/>
      <c r="M102" s="171"/>
      <c r="N102" s="171"/>
      <c r="O102" s="193"/>
      <c r="P102" s="171"/>
      <c r="Q102" s="171"/>
      <c r="R102" s="171"/>
      <c r="S102" s="171"/>
      <c r="T102" s="171"/>
      <c r="U102" s="193"/>
      <c r="V102" s="193"/>
      <c r="W102" s="193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</row>
    <row r="103" spans="1:33" s="188" customFormat="1" ht="15" customHeight="1" x14ac:dyDescent="0.2">
      <c r="A103" s="40"/>
      <c r="B103" s="187"/>
      <c r="C103" s="187"/>
      <c r="D103" s="223"/>
      <c r="E103" s="193"/>
      <c r="F103" s="171"/>
      <c r="G103" s="171"/>
      <c r="H103" s="171"/>
      <c r="I103" s="171"/>
      <c r="J103" s="219"/>
      <c r="K103" s="193"/>
      <c r="L103" s="171"/>
      <c r="M103" s="171"/>
      <c r="N103" s="171"/>
      <c r="O103" s="193"/>
      <c r="P103" s="171"/>
      <c r="Q103" s="171"/>
      <c r="R103" s="171"/>
      <c r="S103" s="171"/>
      <c r="T103" s="171"/>
      <c r="U103" s="193"/>
      <c r="V103" s="193"/>
      <c r="W103" s="193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</row>
    <row r="104" spans="1:33" s="188" customFormat="1" ht="15" customHeight="1" x14ac:dyDescent="0.2">
      <c r="A104" s="40"/>
      <c r="B104" s="187"/>
      <c r="C104" s="187"/>
      <c r="D104" s="223"/>
      <c r="E104" s="193"/>
      <c r="F104" s="171"/>
      <c r="G104" s="171"/>
      <c r="H104" s="171"/>
      <c r="I104" s="171"/>
      <c r="J104" s="219"/>
      <c r="K104" s="193"/>
      <c r="L104" s="171"/>
      <c r="M104" s="171"/>
      <c r="N104" s="171"/>
      <c r="O104" s="193"/>
      <c r="P104" s="171"/>
      <c r="Q104" s="171"/>
      <c r="R104" s="171"/>
      <c r="S104" s="171"/>
      <c r="T104" s="171"/>
      <c r="U104" s="193"/>
      <c r="V104" s="193"/>
      <c r="W104" s="193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</row>
    <row r="105" spans="1:33" s="188" customFormat="1" ht="15" customHeight="1" x14ac:dyDescent="0.2">
      <c r="A105" s="40"/>
      <c r="B105" s="187"/>
      <c r="C105" s="187"/>
      <c r="D105" s="223"/>
      <c r="E105" s="193"/>
      <c r="F105" s="171"/>
      <c r="G105" s="171"/>
      <c r="H105" s="171"/>
      <c r="I105" s="171"/>
      <c r="J105" s="219"/>
      <c r="K105" s="193"/>
      <c r="L105" s="171"/>
      <c r="M105" s="171"/>
      <c r="N105" s="171"/>
      <c r="O105" s="193"/>
      <c r="P105" s="171"/>
      <c r="Q105" s="171"/>
      <c r="R105" s="171"/>
      <c r="S105" s="193"/>
      <c r="T105" s="193"/>
      <c r="U105" s="193"/>
      <c r="V105" s="193"/>
      <c r="W105" s="193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</row>
    <row r="106" spans="1:33" s="188" customFormat="1" ht="15" customHeight="1" x14ac:dyDescent="0.2">
      <c r="A106" s="40"/>
      <c r="B106" s="187"/>
      <c r="C106" s="187"/>
      <c r="D106" s="223"/>
      <c r="E106" s="193"/>
      <c r="F106" s="171"/>
      <c r="G106" s="171"/>
      <c r="H106" s="171"/>
      <c r="I106" s="171"/>
      <c r="J106" s="219"/>
      <c r="K106" s="193"/>
      <c r="L106" s="171"/>
      <c r="M106" s="171"/>
      <c r="N106" s="171"/>
      <c r="O106" s="193"/>
      <c r="P106" s="171"/>
      <c r="Q106" s="171"/>
      <c r="R106" s="171"/>
      <c r="S106" s="193"/>
      <c r="T106" s="193"/>
      <c r="U106" s="193"/>
      <c r="V106" s="193"/>
      <c r="W106" s="193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</row>
    <row r="107" spans="1:33" s="188" customFormat="1" ht="15" customHeight="1" x14ac:dyDescent="0.2">
      <c r="A107" s="40"/>
      <c r="B107" s="187"/>
      <c r="C107" s="187"/>
      <c r="D107" s="223"/>
      <c r="E107" s="193"/>
      <c r="F107" s="171"/>
      <c r="G107" s="171"/>
      <c r="H107" s="171"/>
      <c r="I107" s="171"/>
      <c r="J107" s="219"/>
      <c r="K107" s="193"/>
      <c r="L107" s="171"/>
      <c r="M107" s="171"/>
      <c r="N107" s="171"/>
      <c r="O107" s="193"/>
      <c r="P107" s="171"/>
      <c r="Q107" s="171"/>
      <c r="R107" s="171"/>
      <c r="S107" s="193"/>
      <c r="T107" s="193"/>
      <c r="U107" s="193"/>
      <c r="V107" s="193"/>
      <c r="W107" s="193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</row>
    <row r="108" spans="1:33" s="188" customFormat="1" ht="15" customHeight="1" x14ac:dyDescent="0.2">
      <c r="A108" s="40"/>
      <c r="B108" s="187"/>
      <c r="C108" s="187"/>
      <c r="D108" s="223"/>
      <c r="E108" s="193"/>
      <c r="F108" s="171"/>
      <c r="G108" s="171"/>
      <c r="H108" s="171"/>
      <c r="I108" s="171"/>
      <c r="J108" s="219"/>
      <c r="K108" s="193"/>
      <c r="L108" s="171"/>
      <c r="M108" s="171"/>
      <c r="N108" s="171"/>
      <c r="O108" s="193"/>
      <c r="P108" s="171"/>
      <c r="Q108" s="171"/>
      <c r="R108" s="171"/>
      <c r="S108" s="193"/>
      <c r="T108" s="193"/>
      <c r="U108" s="193"/>
      <c r="V108" s="193"/>
      <c r="W108" s="193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</row>
    <row r="109" spans="1:33" s="188" customFormat="1" ht="15" customHeight="1" x14ac:dyDescent="0.2">
      <c r="A109" s="40"/>
      <c r="B109" s="187"/>
      <c r="C109" s="187"/>
      <c r="D109" s="223"/>
      <c r="E109" s="193"/>
      <c r="F109" s="171"/>
      <c r="G109" s="171"/>
      <c r="H109" s="171"/>
      <c r="I109" s="171"/>
      <c r="J109" s="219"/>
      <c r="K109" s="193"/>
      <c r="L109" s="171"/>
      <c r="M109" s="171"/>
      <c r="N109" s="171"/>
      <c r="O109" s="193"/>
      <c r="P109" s="171"/>
      <c r="Q109" s="171"/>
      <c r="R109" s="171"/>
      <c r="S109" s="193"/>
      <c r="T109" s="193"/>
      <c r="U109" s="193"/>
      <c r="V109" s="193"/>
      <c r="W109" s="193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</row>
    <row r="110" spans="1:33" s="188" customFormat="1" ht="15" customHeight="1" x14ac:dyDescent="0.2">
      <c r="A110" s="40"/>
      <c r="B110" s="187"/>
      <c r="C110" s="187"/>
      <c r="D110" s="223"/>
      <c r="E110" s="193"/>
      <c r="F110" s="171"/>
      <c r="G110" s="171"/>
      <c r="H110" s="171"/>
      <c r="I110" s="171"/>
      <c r="J110" s="219"/>
      <c r="K110" s="193"/>
      <c r="L110" s="171"/>
      <c r="M110" s="171"/>
      <c r="N110" s="171"/>
      <c r="O110" s="193"/>
      <c r="P110" s="171"/>
      <c r="Q110" s="171"/>
      <c r="R110" s="171"/>
      <c r="S110" s="193"/>
      <c r="T110" s="193"/>
      <c r="U110" s="193"/>
      <c r="V110" s="193"/>
      <c r="W110" s="193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</row>
    <row r="111" spans="1:33" s="188" customFormat="1" ht="15" customHeight="1" x14ac:dyDescent="0.2">
      <c r="A111" s="40"/>
      <c r="B111" s="187"/>
      <c r="C111" s="187"/>
      <c r="D111" s="223"/>
      <c r="E111" s="193"/>
      <c r="F111" s="171"/>
      <c r="G111" s="171"/>
      <c r="H111" s="171"/>
      <c r="I111" s="171"/>
      <c r="J111" s="219"/>
      <c r="K111" s="193"/>
      <c r="L111" s="171"/>
      <c r="M111" s="171"/>
      <c r="N111" s="171"/>
      <c r="O111" s="193"/>
      <c r="P111" s="171"/>
      <c r="Q111" s="171"/>
      <c r="R111" s="171"/>
      <c r="S111" s="193"/>
      <c r="T111" s="193"/>
      <c r="U111" s="193"/>
      <c r="V111" s="193"/>
      <c r="W111" s="193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</row>
    <row r="112" spans="1:33" s="188" customFormat="1" ht="15" customHeight="1" x14ac:dyDescent="0.2">
      <c r="A112" s="40"/>
      <c r="B112" s="187"/>
      <c r="C112" s="187"/>
      <c r="D112" s="223"/>
      <c r="E112" s="193"/>
      <c r="F112" s="171"/>
      <c r="G112" s="171"/>
      <c r="H112" s="171"/>
      <c r="I112" s="171"/>
      <c r="J112" s="219"/>
      <c r="K112" s="193"/>
      <c r="L112" s="171"/>
      <c r="M112" s="171"/>
      <c r="N112" s="171"/>
      <c r="O112" s="193"/>
      <c r="P112" s="171"/>
      <c r="Q112" s="171"/>
      <c r="R112" s="171"/>
      <c r="S112" s="193"/>
      <c r="T112" s="193"/>
      <c r="U112" s="193"/>
      <c r="V112" s="193"/>
      <c r="W112" s="193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</row>
    <row r="113" spans="1:33" s="188" customFormat="1" ht="15" customHeight="1" x14ac:dyDescent="0.2">
      <c r="A113" s="40"/>
      <c r="B113" s="187"/>
      <c r="C113" s="187"/>
      <c r="D113" s="223"/>
      <c r="E113" s="193"/>
      <c r="F113" s="171"/>
      <c r="G113" s="171"/>
      <c r="H113" s="171"/>
      <c r="I113" s="171"/>
      <c r="J113" s="219"/>
      <c r="K113" s="193"/>
      <c r="L113" s="171"/>
      <c r="M113" s="171"/>
      <c r="N113" s="171"/>
      <c r="O113" s="193"/>
      <c r="P113" s="171"/>
      <c r="Q113" s="171"/>
      <c r="R113" s="171"/>
      <c r="S113" s="192"/>
      <c r="T113" s="192"/>
      <c r="U113" s="193"/>
      <c r="V113" s="193"/>
      <c r="W113" s="193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</row>
    <row r="114" spans="1:33" s="188" customFormat="1" ht="15" customHeight="1" x14ac:dyDescent="0.2">
      <c r="A114" s="40"/>
      <c r="B114" s="187"/>
      <c r="C114" s="187"/>
      <c r="D114" s="223"/>
      <c r="E114" s="193"/>
      <c r="F114" s="171"/>
      <c r="G114" s="171"/>
      <c r="H114" s="171"/>
      <c r="I114" s="171"/>
      <c r="J114" s="219"/>
      <c r="K114" s="193"/>
      <c r="L114" s="171"/>
      <c r="M114" s="171"/>
      <c r="N114" s="171"/>
      <c r="O114" s="193"/>
      <c r="P114" s="171"/>
      <c r="Q114" s="171"/>
      <c r="R114" s="171"/>
      <c r="S114" s="192"/>
      <c r="T114" s="192"/>
      <c r="U114" s="193"/>
      <c r="V114" s="193"/>
      <c r="W114" s="193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</row>
    <row r="115" spans="1:33" s="188" customFormat="1" ht="15" customHeight="1" x14ac:dyDescent="0.2">
      <c r="A115" s="40"/>
      <c r="B115" s="187"/>
      <c r="C115" s="187"/>
      <c r="D115" s="223"/>
      <c r="E115" s="193"/>
      <c r="F115" s="171"/>
      <c r="G115" s="171"/>
      <c r="H115" s="171"/>
      <c r="I115" s="171"/>
      <c r="J115" s="219"/>
      <c r="K115" s="193"/>
      <c r="L115" s="171"/>
      <c r="M115" s="171"/>
      <c r="N115" s="171"/>
      <c r="O115" s="193"/>
      <c r="P115" s="171"/>
      <c r="Q115" s="171"/>
      <c r="R115" s="171"/>
      <c r="S115" s="192"/>
      <c r="T115" s="192"/>
      <c r="U115" s="193"/>
      <c r="V115" s="193"/>
      <c r="W115" s="193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</row>
    <row r="116" spans="1:33" s="188" customFormat="1" ht="15" customHeight="1" x14ac:dyDescent="0.2">
      <c r="A116" s="40"/>
      <c r="B116" s="187"/>
      <c r="C116" s="187"/>
      <c r="D116" s="223"/>
      <c r="E116" s="193"/>
      <c r="F116" s="171"/>
      <c r="G116" s="171"/>
      <c r="H116" s="171"/>
      <c r="I116" s="171"/>
      <c r="J116" s="219"/>
      <c r="K116" s="193"/>
      <c r="L116" s="171"/>
      <c r="M116" s="171"/>
      <c r="N116" s="171"/>
      <c r="O116" s="193"/>
      <c r="P116" s="171"/>
      <c r="Q116" s="171"/>
      <c r="R116" s="171"/>
      <c r="S116" s="192"/>
      <c r="T116" s="192"/>
      <c r="U116" s="193"/>
      <c r="V116" s="193"/>
      <c r="W116" s="193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</row>
    <row r="117" spans="1:33" s="188" customFormat="1" ht="15" customHeight="1" x14ac:dyDescent="0.2">
      <c r="A117" s="40"/>
      <c r="B117" s="187"/>
      <c r="C117" s="187"/>
      <c r="D117" s="223"/>
      <c r="E117" s="193"/>
      <c r="F117" s="171"/>
      <c r="G117" s="171"/>
      <c r="H117" s="171"/>
      <c r="I117" s="171"/>
      <c r="J117" s="219"/>
      <c r="K117" s="193"/>
      <c r="L117" s="171"/>
      <c r="M117" s="171"/>
      <c r="N117" s="171"/>
      <c r="O117" s="193"/>
      <c r="P117" s="171"/>
      <c r="Q117" s="171"/>
      <c r="R117" s="171"/>
      <c r="S117" s="192"/>
      <c r="T117" s="192"/>
      <c r="U117" s="193"/>
      <c r="V117" s="193"/>
      <c r="W117" s="193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</row>
    <row r="118" spans="1:33" s="188" customFormat="1" ht="15" customHeight="1" x14ac:dyDescent="0.2">
      <c r="A118" s="40"/>
      <c r="B118" s="187"/>
      <c r="C118" s="187"/>
      <c r="D118" s="223"/>
      <c r="E118" s="193"/>
      <c r="F118" s="171"/>
      <c r="G118" s="171"/>
      <c r="H118" s="171"/>
      <c r="I118" s="171"/>
      <c r="J118" s="219"/>
      <c r="K118" s="193"/>
      <c r="L118" s="171"/>
      <c r="M118" s="171"/>
      <c r="N118" s="171"/>
      <c r="O118" s="193"/>
      <c r="P118" s="171"/>
      <c r="Q118" s="171"/>
      <c r="R118" s="171"/>
      <c r="S118" s="192"/>
      <c r="T118" s="192"/>
      <c r="U118" s="193"/>
      <c r="V118" s="193"/>
      <c r="W118" s="193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</row>
    <row r="119" spans="1:33" s="188" customFormat="1" ht="15" customHeight="1" x14ac:dyDescent="0.2">
      <c r="A119" s="40"/>
      <c r="B119" s="187"/>
      <c r="C119" s="187"/>
      <c r="D119" s="223"/>
      <c r="E119" s="193"/>
      <c r="F119" s="171"/>
      <c r="G119" s="171"/>
      <c r="H119" s="171"/>
      <c r="I119" s="171"/>
      <c r="J119" s="219"/>
      <c r="K119" s="193"/>
      <c r="L119" s="171"/>
      <c r="M119" s="171"/>
      <c r="N119" s="171"/>
      <c r="O119" s="193"/>
      <c r="P119" s="171"/>
      <c r="Q119" s="171"/>
      <c r="R119" s="171"/>
      <c r="S119" s="192"/>
      <c r="T119" s="192"/>
      <c r="U119" s="193"/>
      <c r="V119" s="193"/>
      <c r="W119" s="193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</row>
    <row r="120" spans="1:33" s="188" customFormat="1" ht="15" customHeight="1" x14ac:dyDescent="0.2">
      <c r="A120" s="40"/>
      <c r="B120" s="187"/>
      <c r="C120" s="187"/>
      <c r="D120" s="223"/>
      <c r="E120" s="193"/>
      <c r="F120" s="171"/>
      <c r="G120" s="171"/>
      <c r="H120" s="171"/>
      <c r="I120" s="171"/>
      <c r="J120" s="219"/>
      <c r="K120" s="193"/>
      <c r="L120" s="171"/>
      <c r="M120" s="171"/>
      <c r="N120" s="171"/>
      <c r="O120" s="193"/>
      <c r="P120" s="171"/>
      <c r="Q120" s="171"/>
      <c r="R120" s="171"/>
      <c r="S120" s="192"/>
      <c r="T120" s="192"/>
      <c r="U120" s="193"/>
      <c r="V120" s="193"/>
      <c r="W120" s="193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</row>
    <row r="121" spans="1:33" s="188" customFormat="1" ht="15" customHeight="1" x14ac:dyDescent="0.2">
      <c r="A121" s="40"/>
      <c r="B121" s="187"/>
      <c r="C121" s="187"/>
      <c r="D121" s="223"/>
      <c r="E121" s="193"/>
      <c r="F121" s="171"/>
      <c r="G121" s="171"/>
      <c r="H121" s="171"/>
      <c r="I121" s="171"/>
      <c r="J121" s="219"/>
      <c r="K121" s="193"/>
      <c r="L121" s="171"/>
      <c r="M121" s="171"/>
      <c r="N121" s="171"/>
      <c r="O121" s="193"/>
      <c r="P121" s="171"/>
      <c r="Q121" s="171"/>
      <c r="R121" s="171"/>
      <c r="S121" s="192"/>
      <c r="T121" s="192"/>
      <c r="U121" s="193"/>
      <c r="V121" s="193"/>
      <c r="W121" s="193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</row>
    <row r="122" spans="1:33" s="188" customFormat="1" ht="15" customHeight="1" x14ac:dyDescent="0.2">
      <c r="A122" s="40"/>
      <c r="B122" s="187"/>
      <c r="C122" s="187"/>
      <c r="D122" s="223"/>
      <c r="E122" s="193"/>
      <c r="F122" s="171"/>
      <c r="G122" s="171"/>
      <c r="H122" s="171"/>
      <c r="I122" s="171"/>
      <c r="J122" s="219"/>
      <c r="K122" s="193"/>
      <c r="L122" s="171"/>
      <c r="M122" s="171"/>
      <c r="N122" s="171"/>
      <c r="O122" s="193"/>
      <c r="P122" s="171"/>
      <c r="Q122" s="171"/>
      <c r="R122" s="171"/>
      <c r="S122" s="192"/>
      <c r="T122" s="192"/>
      <c r="U122" s="193"/>
      <c r="V122" s="193"/>
      <c r="W122" s="193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</row>
    <row r="123" spans="1:33" s="188" customFormat="1" ht="15" customHeight="1" x14ac:dyDescent="0.2">
      <c r="A123" s="40"/>
      <c r="B123" s="187"/>
      <c r="C123" s="187"/>
      <c r="D123" s="223"/>
      <c r="E123" s="193"/>
      <c r="F123" s="171"/>
      <c r="G123" s="171"/>
      <c r="H123" s="171"/>
      <c r="I123" s="171"/>
      <c r="J123" s="219"/>
      <c r="K123" s="193"/>
      <c r="L123" s="171"/>
      <c r="M123" s="171"/>
      <c r="N123" s="171"/>
      <c r="O123" s="193"/>
      <c r="P123" s="171"/>
      <c r="Q123" s="171"/>
      <c r="R123" s="171"/>
      <c r="S123" s="192"/>
      <c r="T123" s="192"/>
      <c r="U123" s="193"/>
      <c r="V123" s="193"/>
      <c r="W123" s="193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</row>
    <row r="124" spans="1:33" s="188" customFormat="1" ht="15" customHeight="1" x14ac:dyDescent="0.2">
      <c r="A124" s="40"/>
      <c r="B124" s="187"/>
      <c r="C124" s="187"/>
      <c r="D124" s="223"/>
      <c r="E124" s="193"/>
      <c r="F124" s="171"/>
      <c r="G124" s="171"/>
      <c r="H124" s="171"/>
      <c r="I124" s="171"/>
      <c r="J124" s="219"/>
      <c r="K124" s="193"/>
      <c r="L124" s="171"/>
      <c r="M124" s="171"/>
      <c r="N124" s="171"/>
      <c r="O124" s="193"/>
      <c r="P124" s="171"/>
      <c r="Q124" s="171"/>
      <c r="R124" s="171"/>
      <c r="S124" s="192"/>
      <c r="T124" s="192"/>
      <c r="U124" s="193"/>
      <c r="V124" s="193"/>
      <c r="W124" s="193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</row>
    <row r="125" spans="1:33" s="188" customFormat="1" ht="15" customHeight="1" x14ac:dyDescent="0.2">
      <c r="A125" s="40"/>
      <c r="B125" s="187"/>
      <c r="C125" s="187"/>
      <c r="D125" s="223"/>
      <c r="E125" s="193"/>
      <c r="F125" s="171"/>
      <c r="G125" s="171"/>
      <c r="H125" s="171"/>
      <c r="I125" s="171"/>
      <c r="J125" s="219"/>
      <c r="K125" s="193"/>
      <c r="L125" s="171"/>
      <c r="M125" s="171"/>
      <c r="N125" s="171"/>
      <c r="O125" s="193"/>
      <c r="P125" s="171"/>
      <c r="Q125" s="171"/>
      <c r="R125" s="171"/>
      <c r="S125" s="192"/>
      <c r="T125" s="192"/>
      <c r="U125" s="193"/>
      <c r="V125" s="193"/>
      <c r="W125" s="193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</row>
    <row r="126" spans="1:33" s="188" customFormat="1" ht="15" customHeight="1" x14ac:dyDescent="0.2">
      <c r="A126" s="40"/>
      <c r="B126" s="187"/>
      <c r="C126" s="187"/>
      <c r="D126" s="223"/>
      <c r="E126" s="193"/>
      <c r="F126" s="171"/>
      <c r="G126" s="171"/>
      <c r="H126" s="171"/>
      <c r="I126" s="171"/>
      <c r="J126" s="219"/>
      <c r="K126" s="193"/>
      <c r="L126" s="171"/>
      <c r="M126" s="171"/>
      <c r="N126" s="171"/>
      <c r="O126" s="193"/>
      <c r="P126" s="171"/>
      <c r="Q126" s="171"/>
      <c r="R126" s="171"/>
      <c r="S126" s="192"/>
      <c r="T126" s="192"/>
      <c r="U126" s="193"/>
      <c r="V126" s="193"/>
      <c r="W126" s="193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</row>
    <row r="127" spans="1:33" s="188" customFormat="1" ht="15" customHeight="1" x14ac:dyDescent="0.2">
      <c r="A127" s="40"/>
      <c r="B127" s="187"/>
      <c r="C127" s="187"/>
      <c r="D127" s="223"/>
      <c r="E127" s="193"/>
      <c r="F127" s="171"/>
      <c r="G127" s="171"/>
      <c r="H127" s="171"/>
      <c r="I127" s="171"/>
      <c r="J127" s="219"/>
      <c r="K127" s="193"/>
      <c r="L127" s="171"/>
      <c r="M127" s="171"/>
      <c r="N127" s="171"/>
      <c r="O127" s="193"/>
      <c r="P127" s="171"/>
      <c r="Q127" s="171"/>
      <c r="R127" s="171"/>
      <c r="S127" s="192"/>
      <c r="T127" s="192"/>
      <c r="U127" s="193"/>
      <c r="V127" s="193"/>
      <c r="W127" s="193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</row>
    <row r="128" spans="1:33" s="188" customFormat="1" ht="15" customHeight="1" x14ac:dyDescent="0.2">
      <c r="A128" s="40"/>
      <c r="B128" s="187"/>
      <c r="C128" s="187"/>
      <c r="D128" s="223"/>
      <c r="E128" s="193"/>
      <c r="F128" s="171"/>
      <c r="G128" s="171"/>
      <c r="H128" s="171"/>
      <c r="I128" s="171"/>
      <c r="J128" s="219"/>
      <c r="K128" s="193"/>
      <c r="L128" s="171"/>
      <c r="M128" s="171"/>
      <c r="N128" s="171"/>
      <c r="O128" s="193"/>
      <c r="P128" s="171"/>
      <c r="Q128" s="171"/>
      <c r="R128" s="171"/>
      <c r="S128" s="192"/>
      <c r="T128" s="192"/>
      <c r="U128" s="193"/>
      <c r="V128" s="193"/>
      <c r="W128" s="193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</row>
    <row r="129" spans="1:33" s="188" customFormat="1" ht="15" customHeight="1" x14ac:dyDescent="0.2">
      <c r="A129" s="40"/>
      <c r="B129" s="187"/>
      <c r="C129" s="187"/>
      <c r="D129" s="223"/>
      <c r="E129" s="193"/>
      <c r="F129" s="171"/>
      <c r="G129" s="171"/>
      <c r="H129" s="171"/>
      <c r="I129" s="171"/>
      <c r="J129" s="219"/>
      <c r="K129" s="193"/>
      <c r="L129" s="171"/>
      <c r="M129" s="171"/>
      <c r="N129" s="171"/>
      <c r="O129" s="193"/>
      <c r="P129" s="171"/>
      <c r="Q129" s="171"/>
      <c r="R129" s="171"/>
      <c r="S129" s="192"/>
      <c r="T129" s="192"/>
      <c r="U129" s="193"/>
      <c r="V129" s="193"/>
      <c r="W129" s="193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</row>
    <row r="130" spans="1:33" s="188" customFormat="1" ht="15" customHeight="1" x14ac:dyDescent="0.2">
      <c r="A130" s="40"/>
      <c r="B130" s="187"/>
      <c r="C130" s="187"/>
      <c r="D130" s="223"/>
      <c r="E130" s="193"/>
      <c r="F130" s="171"/>
      <c r="G130" s="171"/>
      <c r="H130" s="171"/>
      <c r="I130" s="171"/>
      <c r="J130" s="219"/>
      <c r="K130" s="193"/>
      <c r="L130" s="171"/>
      <c r="M130" s="171"/>
      <c r="N130" s="171"/>
      <c r="O130" s="193"/>
      <c r="P130" s="171"/>
      <c r="Q130" s="171"/>
      <c r="R130" s="171"/>
      <c r="S130" s="192"/>
      <c r="T130" s="192"/>
      <c r="U130" s="193"/>
      <c r="V130" s="193"/>
      <c r="W130" s="193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</row>
    <row r="131" spans="1:33" s="188" customFormat="1" ht="15" customHeight="1" x14ac:dyDescent="0.2">
      <c r="A131" s="40"/>
      <c r="B131" s="187"/>
      <c r="C131" s="187"/>
      <c r="D131" s="223"/>
      <c r="E131" s="193"/>
      <c r="F131" s="171"/>
      <c r="G131" s="171"/>
      <c r="H131" s="171"/>
      <c r="I131" s="171"/>
      <c r="J131" s="219"/>
      <c r="K131" s="193"/>
      <c r="L131" s="171"/>
      <c r="M131" s="171"/>
      <c r="N131" s="171"/>
      <c r="O131" s="193"/>
      <c r="P131" s="171"/>
      <c r="Q131" s="171"/>
      <c r="R131" s="171"/>
      <c r="S131" s="192"/>
      <c r="T131" s="192"/>
      <c r="U131" s="193"/>
      <c r="V131" s="193"/>
      <c r="W131" s="193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</row>
    <row r="132" spans="1:33" s="188" customFormat="1" ht="15" customHeight="1" x14ac:dyDescent="0.2">
      <c r="A132" s="40"/>
      <c r="B132" s="187"/>
      <c r="C132" s="187"/>
      <c r="D132" s="223"/>
      <c r="E132" s="193"/>
      <c r="F132" s="171"/>
      <c r="G132" s="171"/>
      <c r="H132" s="171"/>
      <c r="I132" s="171"/>
      <c r="J132" s="219"/>
      <c r="K132" s="193"/>
      <c r="L132" s="171"/>
      <c r="M132" s="171"/>
      <c r="N132" s="171"/>
      <c r="O132" s="193"/>
      <c r="P132" s="171"/>
      <c r="Q132" s="171"/>
      <c r="R132" s="171"/>
      <c r="S132" s="192"/>
      <c r="T132" s="192"/>
      <c r="U132" s="193"/>
      <c r="V132" s="193"/>
      <c r="W132" s="193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</row>
    <row r="133" spans="1:33" s="188" customFormat="1" ht="15" customHeight="1" x14ac:dyDescent="0.2">
      <c r="B133" s="190"/>
      <c r="C133" s="190"/>
      <c r="D133" s="189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2"/>
      <c r="T133" s="192"/>
      <c r="U133" s="192"/>
      <c r="V133" s="192"/>
      <c r="W133" s="192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</row>
    <row r="134" spans="1:33" s="188" customFormat="1" ht="15" customHeight="1" x14ac:dyDescent="0.2">
      <c r="B134" s="190"/>
      <c r="C134" s="190"/>
      <c r="D134" s="189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2"/>
      <c r="T134" s="192"/>
      <c r="U134" s="192"/>
      <c r="V134" s="192"/>
      <c r="W134" s="192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</row>
    <row r="135" spans="1:33" s="188" customFormat="1" ht="15" customHeight="1" x14ac:dyDescent="0.2">
      <c r="B135" s="190"/>
      <c r="C135" s="190"/>
      <c r="D135" s="189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2"/>
      <c r="T135" s="192"/>
      <c r="U135" s="192"/>
      <c r="V135" s="192"/>
      <c r="W135" s="192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</row>
    <row r="136" spans="1:33" s="188" customFormat="1" ht="15" customHeight="1" x14ac:dyDescent="0.2">
      <c r="B136" s="190"/>
      <c r="C136" s="190"/>
      <c r="D136" s="189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2"/>
      <c r="T136" s="192"/>
      <c r="U136" s="192"/>
      <c r="V136" s="192"/>
      <c r="W136" s="192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</row>
    <row r="137" spans="1:33" s="188" customFormat="1" ht="15" customHeight="1" x14ac:dyDescent="0.2">
      <c r="B137" s="190"/>
      <c r="C137" s="190"/>
      <c r="D137" s="189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2"/>
      <c r="T137" s="192"/>
      <c r="U137" s="192"/>
      <c r="V137" s="192"/>
      <c r="W137" s="192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</row>
    <row r="138" spans="1:33" s="188" customFormat="1" ht="15" customHeight="1" x14ac:dyDescent="0.2">
      <c r="B138" s="190"/>
      <c r="C138" s="190"/>
      <c r="D138" s="189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2"/>
      <c r="T138" s="192"/>
      <c r="U138" s="192"/>
      <c r="V138" s="192"/>
      <c r="W138" s="192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</row>
    <row r="139" spans="1:33" s="188" customFormat="1" ht="15" customHeight="1" x14ac:dyDescent="0.2">
      <c r="B139" s="190"/>
      <c r="C139" s="190"/>
      <c r="D139" s="189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2"/>
      <c r="T139" s="192"/>
      <c r="U139" s="192"/>
      <c r="V139" s="192"/>
      <c r="W139" s="192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</row>
    <row r="140" spans="1:33" s="188" customFormat="1" ht="15" customHeight="1" x14ac:dyDescent="0.2">
      <c r="B140" s="190"/>
      <c r="C140" s="190"/>
      <c r="D140" s="189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2"/>
      <c r="T140" s="192"/>
      <c r="U140" s="192"/>
      <c r="V140" s="192"/>
      <c r="W140" s="192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</row>
    <row r="141" spans="1:33" s="188" customFormat="1" ht="15" customHeight="1" x14ac:dyDescent="0.2">
      <c r="B141" s="190"/>
      <c r="C141" s="190"/>
      <c r="D141" s="189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2"/>
      <c r="T141" s="192"/>
      <c r="U141" s="192"/>
      <c r="V141" s="192"/>
      <c r="W141" s="192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</row>
    <row r="142" spans="1:33" s="188" customFormat="1" ht="15" customHeight="1" x14ac:dyDescent="0.2">
      <c r="B142" s="190"/>
      <c r="C142" s="190"/>
      <c r="D142" s="189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2"/>
      <c r="T142" s="192"/>
      <c r="U142" s="192"/>
      <c r="V142" s="192"/>
      <c r="W142" s="192"/>
      <c r="X142" s="146"/>
      <c r="Y142" s="146"/>
      <c r="Z142" s="146"/>
      <c r="AA142" s="146"/>
      <c r="AB142" s="146"/>
      <c r="AC142" s="146"/>
      <c r="AD142" s="146"/>
      <c r="AE142" s="146"/>
      <c r="AF142" s="146"/>
      <c r="AG142" s="146"/>
    </row>
    <row r="143" spans="1:33" s="188" customFormat="1" ht="15" customHeight="1" x14ac:dyDescent="0.2">
      <c r="B143" s="190"/>
      <c r="C143" s="190"/>
      <c r="D143" s="189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2"/>
      <c r="T143" s="192"/>
      <c r="U143" s="192"/>
      <c r="V143" s="192"/>
      <c r="W143" s="192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</row>
    <row r="144" spans="1:33" s="188" customFormat="1" ht="15" customHeight="1" x14ac:dyDescent="0.2">
      <c r="B144" s="190"/>
      <c r="C144" s="190"/>
      <c r="D144" s="189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2"/>
      <c r="T144" s="192"/>
      <c r="U144" s="192"/>
      <c r="V144" s="192"/>
      <c r="W144" s="192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</row>
    <row r="145" spans="24:33" s="188" customFormat="1" ht="15" customHeight="1" x14ac:dyDescent="0.2"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</row>
    <row r="146" spans="24:33" s="188" customFormat="1" ht="15" customHeight="1" x14ac:dyDescent="0.2"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</row>
    <row r="147" spans="24:33" s="188" customFormat="1" ht="15" customHeight="1" x14ac:dyDescent="0.2"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</row>
    <row r="148" spans="24:33" s="188" customFormat="1" ht="15" customHeight="1" x14ac:dyDescent="0.2"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</row>
    <row r="149" spans="24:33" s="188" customFormat="1" ht="15" customHeight="1" x14ac:dyDescent="0.2"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</row>
    <row r="150" spans="24:33" s="188" customFormat="1" ht="15" customHeight="1" x14ac:dyDescent="0.2"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</row>
    <row r="151" spans="24:33" s="188" customFormat="1" ht="15" customHeight="1" x14ac:dyDescent="0.2"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</row>
    <row r="152" spans="24:33" s="188" customFormat="1" ht="15" customHeight="1" x14ac:dyDescent="0.2"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</row>
    <row r="153" spans="24:33" s="188" customFormat="1" ht="15" customHeight="1" x14ac:dyDescent="0.2"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</row>
    <row r="154" spans="24:33" s="188" customFormat="1" ht="15" customHeight="1" x14ac:dyDescent="0.2"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</row>
    <row r="155" spans="24:33" s="188" customFormat="1" ht="15" customHeight="1" x14ac:dyDescent="0.2"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</row>
    <row r="156" spans="24:33" s="188" customFormat="1" ht="15" customHeight="1" x14ac:dyDescent="0.2"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</row>
    <row r="157" spans="24:33" s="188" customFormat="1" ht="15" customHeight="1" x14ac:dyDescent="0.2"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</row>
    <row r="158" spans="24:33" s="188" customFormat="1" ht="15" customHeight="1" x14ac:dyDescent="0.2"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  <row r="159" spans="24:33" s="188" customFormat="1" ht="15" customHeight="1" x14ac:dyDescent="0.2"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</row>
    <row r="160" spans="24:33" s="188" customFormat="1" ht="15" customHeight="1" x14ac:dyDescent="0.2"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</row>
    <row r="161" spans="24:33" s="188" customFormat="1" ht="15" customHeight="1" x14ac:dyDescent="0.2">
      <c r="X161" s="146"/>
      <c r="Y161" s="146"/>
      <c r="Z161" s="146"/>
      <c r="AA161" s="146"/>
      <c r="AB161" s="146"/>
      <c r="AC161" s="146"/>
      <c r="AD161" s="146"/>
      <c r="AE161" s="146"/>
      <c r="AF161" s="146"/>
      <c r="AG161" s="146"/>
    </row>
    <row r="162" spans="24:33" s="188" customFormat="1" ht="15" customHeight="1" x14ac:dyDescent="0.2"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</row>
    <row r="163" spans="24:33" s="188" customFormat="1" ht="15" customHeight="1" x14ac:dyDescent="0.2"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</row>
    <row r="164" spans="24:33" s="188" customFormat="1" ht="15" customHeight="1" x14ac:dyDescent="0.2"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</row>
    <row r="165" spans="24:33" s="188" customFormat="1" ht="15" customHeight="1" x14ac:dyDescent="0.2"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</row>
    <row r="166" spans="24:33" s="188" customFormat="1" ht="15" customHeight="1" x14ac:dyDescent="0.2"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</row>
    <row r="167" spans="24:33" s="188" customFormat="1" ht="15" customHeight="1" x14ac:dyDescent="0.2"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</row>
    <row r="168" spans="24:33" s="188" customFormat="1" ht="15" customHeight="1" x14ac:dyDescent="0.2"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</row>
    <row r="169" spans="24:33" s="188" customFormat="1" ht="15" customHeight="1" x14ac:dyDescent="0.2"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</row>
    <row r="170" spans="24:33" s="188" customFormat="1" ht="15" customHeight="1" x14ac:dyDescent="0.2"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</row>
    <row r="171" spans="24:33" s="188" customFormat="1" ht="15" customHeight="1" x14ac:dyDescent="0.2"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</row>
    <row r="172" spans="24:33" s="188" customFormat="1" ht="15" customHeight="1" x14ac:dyDescent="0.2"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</row>
    <row r="173" spans="24:33" s="188" customFormat="1" ht="15" customHeight="1" x14ac:dyDescent="0.2"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</row>
    <row r="174" spans="24:33" s="188" customFormat="1" ht="15" customHeight="1" x14ac:dyDescent="0.2"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</row>
    <row r="175" spans="24:33" s="188" customFormat="1" ht="15" customHeight="1" x14ac:dyDescent="0.2"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</row>
    <row r="176" spans="24:33" s="188" customFormat="1" ht="15" customHeight="1" x14ac:dyDescent="0.2"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</row>
    <row r="177" spans="24:33" s="188" customFormat="1" ht="15" customHeight="1" x14ac:dyDescent="0.2"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</row>
    <row r="178" spans="24:33" s="188" customFormat="1" ht="15" customHeight="1" x14ac:dyDescent="0.2"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</row>
    <row r="179" spans="24:33" s="188" customFormat="1" ht="15" customHeight="1" x14ac:dyDescent="0.2">
      <c r="X179" s="146"/>
      <c r="Y179" s="146"/>
      <c r="Z179" s="146"/>
      <c r="AA179" s="146"/>
      <c r="AB179" s="146"/>
      <c r="AC179" s="146"/>
      <c r="AD179" s="146"/>
      <c r="AE179" s="146"/>
      <c r="AF179" s="146"/>
      <c r="AG179" s="146"/>
    </row>
    <row r="180" spans="24:33" s="188" customFormat="1" ht="15" customHeight="1" x14ac:dyDescent="0.2">
      <c r="X180" s="146"/>
      <c r="Y180" s="146"/>
      <c r="Z180" s="146"/>
      <c r="AA180" s="146"/>
      <c r="AB180" s="146"/>
      <c r="AC180" s="146"/>
      <c r="AD180" s="146"/>
      <c r="AE180" s="146"/>
      <c r="AF180" s="146"/>
      <c r="AG180" s="146"/>
    </row>
    <row r="181" spans="24:33" s="188" customFormat="1" ht="15" customHeight="1" x14ac:dyDescent="0.2">
      <c r="X181" s="146"/>
      <c r="Y181" s="146"/>
      <c r="Z181" s="146"/>
      <c r="AA181" s="146"/>
      <c r="AB181" s="146"/>
      <c r="AC181" s="146"/>
      <c r="AD181" s="146"/>
      <c r="AE181" s="146"/>
      <c r="AF181" s="146"/>
      <c r="AG181" s="146"/>
    </row>
    <row r="182" spans="24:33" s="188" customFormat="1" ht="15" customHeight="1" x14ac:dyDescent="0.2"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</row>
    <row r="183" spans="24:33" s="188" customFormat="1" ht="15" customHeight="1" x14ac:dyDescent="0.2"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</row>
    <row r="184" spans="24:33" s="188" customFormat="1" ht="15" customHeight="1" x14ac:dyDescent="0.2">
      <c r="X184" s="146"/>
      <c r="Y184" s="146"/>
      <c r="Z184" s="146"/>
      <c r="AA184" s="146"/>
      <c r="AB184" s="146"/>
      <c r="AC184" s="146"/>
      <c r="AD184" s="146"/>
      <c r="AE184" s="146"/>
      <c r="AF184" s="146"/>
      <c r="AG184" s="146"/>
    </row>
    <row r="185" spans="24:33" s="188" customFormat="1" ht="15" customHeight="1" x14ac:dyDescent="0.2"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</row>
    <row r="186" spans="24:33" s="188" customFormat="1" ht="15" customHeight="1" x14ac:dyDescent="0.2"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</row>
    <row r="187" spans="24:33" s="188" customFormat="1" ht="15" customHeight="1" x14ac:dyDescent="0.2"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</row>
    <row r="188" spans="24:33" s="188" customFormat="1" ht="15" customHeight="1" x14ac:dyDescent="0.2">
      <c r="X188" s="146"/>
      <c r="Y188" s="146"/>
      <c r="Z188" s="146"/>
      <c r="AA188" s="164"/>
      <c r="AB188" s="164"/>
      <c r="AC188" s="164"/>
      <c r="AD188" s="164"/>
      <c r="AE188" s="164"/>
      <c r="AF188" s="164"/>
      <c r="AG188" s="164"/>
    </row>
    <row r="189" spans="24:33" s="188" customFormat="1" x14ac:dyDescent="0.25">
      <c r="X189" s="194"/>
      <c r="Y189" s="164"/>
      <c r="Z189" s="164"/>
      <c r="AA189" s="164"/>
      <c r="AB189" s="164"/>
      <c r="AC189" s="164"/>
      <c r="AD189" s="164"/>
      <c r="AE189" s="164"/>
      <c r="AF189" s="164"/>
      <c r="AG189" s="164"/>
    </row>
    <row r="190" spans="24:33" s="188" customFormat="1" x14ac:dyDescent="0.25">
      <c r="X190" s="194"/>
      <c r="Y190" s="164"/>
      <c r="Z190" s="164"/>
      <c r="AA190" s="164"/>
      <c r="AB190" s="164"/>
      <c r="AC190" s="164"/>
      <c r="AD190" s="164"/>
      <c r="AE190" s="164"/>
      <c r="AF190" s="164"/>
      <c r="AG190" s="164"/>
    </row>
    <row r="191" spans="24:33" s="188" customFormat="1" x14ac:dyDescent="0.25">
      <c r="X191" s="194"/>
      <c r="Y191" s="164"/>
      <c r="Z191" s="164"/>
      <c r="AA191" s="164"/>
      <c r="AB191" s="164"/>
      <c r="AC191" s="164"/>
      <c r="AD191" s="164"/>
      <c r="AE191" s="164"/>
      <c r="AF191" s="164"/>
      <c r="AG191" s="164"/>
    </row>
    <row r="192" spans="24:33" s="188" customFormat="1" x14ac:dyDescent="0.25">
      <c r="X192" s="194"/>
      <c r="Y192" s="164"/>
      <c r="Z192" s="164"/>
      <c r="AA192" s="164"/>
      <c r="AB192" s="164"/>
      <c r="AC192" s="164"/>
      <c r="AD192" s="164"/>
      <c r="AE192" s="164"/>
      <c r="AF192" s="164"/>
      <c r="AG192" s="164"/>
    </row>
    <row r="193" s="188" customFormat="1" ht="12.75" x14ac:dyDescent="0.2"/>
    <row r="194" s="188" customFormat="1" ht="12.75" x14ac:dyDescent="0.2"/>
    <row r="195" s="188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2020-09-12T08:51:49Z</dcterms:modified>
</cp:coreProperties>
</file>