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K18" i="5" l="1"/>
  <c r="F17" i="5"/>
  <c r="N17" i="5" s="1"/>
  <c r="H17" i="5"/>
  <c r="F18" i="5"/>
  <c r="J18" i="5"/>
  <c r="O18" i="5"/>
  <c r="O17" i="5"/>
  <c r="J17" i="5"/>
  <c r="L17" i="5"/>
  <c r="M17" i="5"/>
  <c r="H18" i="5"/>
  <c r="M18" i="5" s="1"/>
  <c r="AF12" i="5"/>
  <c r="N18" i="5" l="1"/>
  <c r="L18" i="5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<sst xmlns="http://schemas.openxmlformats.org/spreadsheetml/2006/main" count="86" uniqueCount="39">
  <si>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</si>
  <si>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</si>
  <si>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</si>
  <si>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</si>
  <si>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</si>
  <si>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</si>
  <si>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</si>
  <si>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</si>
  <si>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</si>
  <si>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</si>
  <si>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</si>
  <si>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</si>
  <si>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</si>
  <si>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</si>
  <si>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</si>
  <si>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</si>
  <si>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</si>
  <si>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</si>
  <si>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</si>
  <si>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</si>
  <si>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</si>
  <si>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</si>
  <si>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</si>
  <si>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</si>
  <si>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</si>
  <si>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KiimU = Kiimingin Urheilijat  (1938)</t>
  </si>
  <si>
    <t>TU = Toholammin Urheilijat  (1955)</t>
  </si>
  <si>
    <t>Mika Takanen</t>
  </si>
  <si>
    <t>6.</t>
  </si>
  <si>
    <t>SiSi</t>
  </si>
  <si>
    <t>8.</t>
  </si>
  <si>
    <t>HP-K  2</t>
  </si>
  <si>
    <t>9.</t>
  </si>
  <si>
    <t>KiimU</t>
  </si>
  <si>
    <t>7.</t>
  </si>
  <si>
    <t>TU</t>
  </si>
  <si>
    <t>4.</t>
  </si>
  <si>
    <t>11.11.1982   Sievi</t>
  </si>
  <si>
    <t>SiSi = Sievin Sisu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</si>
</sst>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13</v>
      </c>
      <c r="AB4" s="12">
        <v>0</v>
      </c>
      <c r="AC4" s="12">
        <v>5</v>
      </c>
      <c r="AD4" s="12">
        <v>0</v>
      </c>
      <c r="AE4" s="12">
        <v>21</v>
      </c>
      <c r="AF4" s="67">
        <v>0.36840000000000001</v>
      </c>
      <c r="AG4" s="68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18</v>
      </c>
      <c r="AB5" s="12">
        <v>2</v>
      </c>
      <c r="AC5" s="12">
        <v>6</v>
      </c>
      <c r="AD5" s="12">
        <v>10</v>
      </c>
      <c r="AE5" s="12">
        <v>49</v>
      </c>
      <c r="AF5" s="67">
        <v>0.55679999999999996</v>
      </c>
      <c r="AG5" s="68">
        <v>88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31</v>
      </c>
      <c r="AA6" s="12">
        <v>15</v>
      </c>
      <c r="AB6" s="12">
        <v>1</v>
      </c>
      <c r="AC6" s="12">
        <v>11</v>
      </c>
      <c r="AD6" s="12">
        <v>6</v>
      </c>
      <c r="AE6" s="12">
        <v>35</v>
      </c>
      <c r="AF6" s="67">
        <v>0.41170000000000001</v>
      </c>
      <c r="AG6" s="68">
        <v>85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32</v>
      </c>
      <c r="Z7" s="1" t="s">
        <v>31</v>
      </c>
      <c r="AA7" s="12">
        <v>18</v>
      </c>
      <c r="AB7" s="12">
        <v>1</v>
      </c>
      <c r="AC7" s="12">
        <v>9</v>
      </c>
      <c r="AD7" s="12">
        <v>7</v>
      </c>
      <c r="AE7" s="12">
        <v>50</v>
      </c>
      <c r="AF7" s="67">
        <v>0.49009999999999998</v>
      </c>
      <c r="AG7" s="68">
        <v>102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33</v>
      </c>
      <c r="AA8" s="12">
        <v>17</v>
      </c>
      <c r="AB8" s="12">
        <v>0</v>
      </c>
      <c r="AC8" s="12">
        <v>2</v>
      </c>
      <c r="AD8" s="12">
        <v>3</v>
      </c>
      <c r="AE8" s="12">
        <v>38</v>
      </c>
      <c r="AF8" s="67">
        <v>0.4042</v>
      </c>
      <c r="AG8" s="68">
        <v>94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34</v>
      </c>
      <c r="Z9" s="1" t="s">
        <v>35</v>
      </c>
      <c r="AA9" s="12">
        <v>15</v>
      </c>
      <c r="AB9" s="12">
        <v>0</v>
      </c>
      <c r="AC9" s="12">
        <v>11</v>
      </c>
      <c r="AD9" s="12">
        <v>6</v>
      </c>
      <c r="AE9" s="12">
        <v>46</v>
      </c>
      <c r="AF9" s="67">
        <v>0.54759999999999998</v>
      </c>
      <c r="AG9" s="68">
        <v>84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36</v>
      </c>
      <c r="Z10" s="1" t="s">
        <v>35</v>
      </c>
      <c r="AA10" s="12">
        <v>14</v>
      </c>
      <c r="AB10" s="12">
        <v>0</v>
      </c>
      <c r="AC10" s="12">
        <v>11</v>
      </c>
      <c r="AD10" s="12">
        <v>3</v>
      </c>
      <c r="AE10" s="12">
        <v>39</v>
      </c>
      <c r="AF10" s="67">
        <v>0.55710000000000004</v>
      </c>
      <c r="AG10" s="68">
        <v>70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2</v>
      </c>
      <c r="AP10" s="12">
        <v>0</v>
      </c>
      <c r="AQ10" s="12">
        <v>9</v>
      </c>
      <c r="AR10" s="65">
        <v>0.75</v>
      </c>
      <c r="AS10" s="69"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30</v>
      </c>
      <c r="Z11" s="1" t="s">
        <v>35</v>
      </c>
      <c r="AA11" s="12">
        <v>13</v>
      </c>
      <c r="AB11" s="12">
        <v>0</v>
      </c>
      <c r="AC11" s="12">
        <v>5</v>
      </c>
      <c r="AD11" s="12">
        <v>4</v>
      </c>
      <c r="AE11" s="12">
        <v>24</v>
      </c>
      <c r="AF11" s="67">
        <v>0.36919999999999997</v>
      </c>
      <c r="AG11" s="68">
        <v>65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123</v>
      </c>
      <c r="AB12" s="36">
        <f>SUM(AB4:AB11)</f>
        <v>4</v>
      </c>
      <c r="AC12" s="36">
        <f>SUM(AC4:AC11)</f>
        <v>60</v>
      </c>
      <c r="AD12" s="36">
        <f>SUM(AD4:AD11)</f>
        <v>39</v>
      </c>
      <c r="AE12" s="36">
        <f>SUM(AE4:AE11)</f>
        <v>302</v>
      </c>
      <c r="AF12" s="37">
        <f>PRODUCT(AE12/AG12)</f>
        <v>0.46821705426356591</v>
      </c>
      <c r="AG12" s="21">
        <f>SUM(AG4:AG11)</f>
        <v>645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2</v>
      </c>
      <c r="AP12" s="36">
        <f>SUM(AP4:AP11)</f>
        <v>0</v>
      </c>
      <c r="AQ12" s="36">
        <f>SUM(AQ4:AQ11)</f>
        <v>9</v>
      </c>
      <c r="AR12" s="37">
        <f>PRODUCT(AQ12/AS12)</f>
        <v>0.75</v>
      </c>
      <c r="AS12" s="39">
        <f>SUM(AS4:AS11)</f>
        <v>12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38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125</v>
      </c>
      <c r="F17" s="47">
        <f>PRODUCT(AB12+AN12)</f>
        <v>4</v>
      </c>
      <c r="G17" s="47">
        <f>PRODUCT(AC12+AO12)</f>
        <v>62</v>
      </c>
      <c r="H17" s="47">
        <f>PRODUCT(AD12+AP12)</f>
        <v>39</v>
      </c>
      <c r="I17" s="47">
        <f>PRODUCT(AE12+AQ12)</f>
        <v>311</v>
      </c>
      <c r="J17" s="60">
        <f>PRODUCT(I17/K17)</f>
        <v>0.47336377473363772</v>
      </c>
      <c r="K17" s="10">
        <f>PRODUCT(AG12+AS12)</f>
        <v>657</v>
      </c>
      <c r="L17" s="53">
        <f>PRODUCT((F17+G17)/E17)</f>
        <v>0.52800000000000002</v>
      </c>
      <c r="M17" s="53">
        <f>PRODUCT(H17/E17)</f>
        <v>0.312</v>
      </c>
      <c r="N17" s="53">
        <f>PRODUCT((F17+G17+H17)/E17)</f>
        <v>0.84</v>
      </c>
      <c r="O17" s="53">
        <f>PRODUCT(I17/E17)</f>
        <v>2.488</v>
      </c>
      <c r="Q17" s="17"/>
      <c r="R17" s="17"/>
      <c r="S17" s="16"/>
      <c r="T17" s="54" t="s">
        <v>26</v>
      </c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125</v>
      </c>
      <c r="F18" s="47">
        <f t="shared" ref="F18:I18" si="0">SUM(F15:F17)</f>
        <v>4</v>
      </c>
      <c r="G18" s="47">
        <f t="shared" si="0"/>
        <v>62</v>
      </c>
      <c r="H18" s="47">
        <f t="shared" si="0"/>
        <v>39</v>
      </c>
      <c r="I18" s="47">
        <f t="shared" si="0"/>
        <v>311</v>
      </c>
      <c r="J18" s="60">
        <f>PRODUCT(I18/K18)</f>
        <v>0.47336377473363772</v>
      </c>
      <c r="K18" s="16">
        <f>SUM(K15:K17)</f>
        <v>657</v>
      </c>
      <c r="L18" s="53">
        <f>PRODUCT((F18+G18)/E18)</f>
        <v>0.52800000000000002</v>
      </c>
      <c r="M18" s="53">
        <f>PRODUCT(H18/E18)</f>
        <v>0.312</v>
      </c>
      <c r="N18" s="53">
        <f>PRODUCT((F18+G18+H18)/E18)</f>
        <v>0.84</v>
      </c>
      <c r="O18" s="53">
        <f>PRODUCT(I18/E18)</f>
        <v>2.488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2018-11-25T16:30:33Z</dcterms:modified>
</cp:coreProperties>
</file>