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A16" i="5" l="1"/>
  <c r="AB16" i="5"/>
  <c r="AC16" i="5"/>
  <c r="AD16" i="5"/>
  <c r="AE16" i="5"/>
  <c r="AG16" i="5"/>
  <c r="I21" i="5" l="1"/>
  <c r="G21" i="5"/>
  <c r="E21" i="5"/>
  <c r="K19" i="5"/>
  <c r="K22" i="5" s="1"/>
  <c r="AS16" i="5"/>
  <c r="AQ16" i="5"/>
  <c r="AP16" i="5"/>
  <c r="AO16" i="5"/>
  <c r="AN16" i="5"/>
  <c r="AM16" i="5"/>
  <c r="K21" i="5"/>
  <c r="H21" i="5"/>
  <c r="F21" i="5"/>
  <c r="W16" i="5"/>
  <c r="U16" i="5"/>
  <c r="T16" i="5"/>
  <c r="S16" i="5"/>
  <c r="R16" i="5"/>
  <c r="Q16" i="5"/>
  <c r="K16" i="5"/>
  <c r="K20" i="5" s="1"/>
  <c r="I16" i="5"/>
  <c r="I20" i="5" s="1"/>
  <c r="H16" i="5"/>
  <c r="H20" i="5" s="1"/>
  <c r="G16" i="5"/>
  <c r="G20" i="5" s="1"/>
  <c r="G22" i="5" s="1"/>
  <c r="F16" i="5"/>
  <c r="F20" i="5" s="1"/>
  <c r="E16" i="5"/>
  <c r="E20" i="5" s="1"/>
  <c r="H22" i="5" l="1"/>
  <c r="O21" i="5"/>
  <c r="F22" i="5"/>
  <c r="M21" i="5"/>
  <c r="E22" i="5"/>
  <c r="L22" i="5" s="1"/>
  <c r="M20" i="5"/>
  <c r="I22" i="5"/>
  <c r="O22" i="5" s="1"/>
  <c r="O20" i="5"/>
  <c r="M22" i="5"/>
  <c r="L20" i="5"/>
  <c r="N20" i="5"/>
  <c r="N21" i="5"/>
  <c r="L21" i="5"/>
  <c r="N22" i="5" l="1"/>
</calcChain>
</file>

<file path=xl/sharedStrings.xml><?xml version="1.0" encoding="utf-8"?>
<sst xmlns="http://schemas.openxmlformats.org/spreadsheetml/2006/main" count="96" uniqueCount="39">
  <si>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</si>
  <si>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</si>
  <si>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</si>
  <si>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</si>
  <si>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</si>
  <si>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</si>
  <si>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</si>
  <si>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</si>
  <si>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</si>
  <si>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</si>
  <si>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</si>
  <si>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</si>
  <si>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</si>
  <si>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</si>
  <si>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</si>
  <si>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</si>
  <si>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</si>
  <si>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</si>
  <si>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</si>
  <si>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</si>
  <si>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</si>
  <si>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</si>
  <si>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</si>
  <si>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</si>
  <si>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</si>
  <si>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YJ = Ylihärmän Junkkarit  (1908)</t>
  </si>
  <si>
    <t>Harri Takala</t>
  </si>
  <si>
    <t>6.</t>
  </si>
  <si>
    <t>NJ</t>
  </si>
  <si>
    <t>4.</t>
  </si>
  <si>
    <t>3.</t>
  </si>
  <si>
    <t>YJ</t>
  </si>
  <si>
    <t>9.</t>
  </si>
  <si>
    <t>7.</t>
  </si>
  <si>
    <t>16.3.1961</t>
  </si>
  <si>
    <t>1.</t>
  </si>
  <si>
    <t>8.</t>
  </si>
  <si>
    <t>NJ  2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</si>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</sst>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27</v>
      </c>
      <c r="D4" s="1" t="s">
        <v>28</v>
      </c>
      <c r="E4" s="12"/>
      <c r="F4" s="12"/>
      <c r="G4" s="12"/>
      <c r="H4" s="12"/>
      <c r="I4" s="12"/>
      <c r="J4" s="32"/>
      <c r="K4" s="10"/>
      <c r="L4" s="7"/>
      <c r="M4" s="7"/>
      <c r="N4" s="7"/>
      <c r="O4" s="7"/>
      <c r="P4" s="10"/>
      <c r="Q4" s="12">
        <v>3</v>
      </c>
      <c r="R4" s="12">
        <v>0</v>
      </c>
      <c r="S4" s="12">
        <v>1</v>
      </c>
      <c r="T4" s="12">
        <v>1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32"/>
      <c r="K5" s="10"/>
      <c r="L5" s="7"/>
      <c r="M5" s="7"/>
      <c r="N5" s="7"/>
      <c r="O5" s="7"/>
      <c r="P5" s="10"/>
      <c r="Q5" s="12"/>
      <c r="R5" s="12"/>
      <c r="S5" s="12"/>
      <c r="T5" s="12"/>
      <c r="U5" s="12"/>
      <c r="V5" s="58"/>
      <c r="W5" s="19"/>
      <c r="X5" s="12">
        <v>1983</v>
      </c>
      <c r="Y5" s="14" t="s">
        <v>35</v>
      </c>
      <c r="Z5" s="1" t="s">
        <v>37</v>
      </c>
      <c r="AA5" s="12"/>
      <c r="AB5" s="69" t="s">
        <v>38</v>
      </c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1984</v>
      </c>
      <c r="C6" s="12" t="s">
        <v>29</v>
      </c>
      <c r="D6" s="1" t="s">
        <v>28</v>
      </c>
      <c r="E6" s="12">
        <v>10</v>
      </c>
      <c r="F6" s="12">
        <v>0</v>
      </c>
      <c r="G6" s="12">
        <v>11</v>
      </c>
      <c r="H6" s="12">
        <v>6</v>
      </c>
      <c r="I6" s="12"/>
      <c r="J6" s="32"/>
      <c r="K6" s="68"/>
      <c r="L6" s="7"/>
      <c r="M6" s="7"/>
      <c r="N6" s="7"/>
      <c r="O6" s="7"/>
      <c r="P6" s="10"/>
      <c r="Q6" s="12">
        <v>2</v>
      </c>
      <c r="R6" s="12">
        <v>0</v>
      </c>
      <c r="S6" s="12">
        <v>0</v>
      </c>
      <c r="T6" s="12">
        <v>1</v>
      </c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2"/>
      <c r="D7" s="1"/>
      <c r="E7" s="12"/>
      <c r="F7" s="12"/>
      <c r="G7" s="12"/>
      <c r="H7" s="12"/>
      <c r="I7" s="12"/>
      <c r="J7" s="32"/>
      <c r="K7" s="68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>
        <v>1985</v>
      </c>
      <c r="Y7" s="14" t="s">
        <v>36</v>
      </c>
      <c r="Z7" s="1" t="s">
        <v>37</v>
      </c>
      <c r="AA7" s="12"/>
      <c r="AB7" s="69" t="s">
        <v>38</v>
      </c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1986</v>
      </c>
      <c r="C8" s="12" t="s">
        <v>30</v>
      </c>
      <c r="D8" s="1" t="s">
        <v>28</v>
      </c>
      <c r="E8" s="12">
        <v>8</v>
      </c>
      <c r="F8" s="12">
        <v>0</v>
      </c>
      <c r="G8" s="12">
        <v>0</v>
      </c>
      <c r="H8" s="12">
        <v>3</v>
      </c>
      <c r="I8" s="12"/>
      <c r="J8" s="32"/>
      <c r="K8" s="68"/>
      <c r="L8" s="7"/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1987</v>
      </c>
      <c r="Y9" s="12" t="s">
        <v>29</v>
      </c>
      <c r="Z9" s="69" t="s">
        <v>31</v>
      </c>
      <c r="AA9" s="12">
        <v>22</v>
      </c>
      <c r="AB9" s="12">
        <v>1</v>
      </c>
      <c r="AC9" s="12">
        <v>11</v>
      </c>
      <c r="AD9" s="12">
        <v>24</v>
      </c>
      <c r="AE9" s="12"/>
      <c r="AF9" s="70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1988</v>
      </c>
      <c r="Y10" s="12" t="s">
        <v>29</v>
      </c>
      <c r="Z10" s="69" t="s">
        <v>31</v>
      </c>
      <c r="AA10" s="12">
        <v>22</v>
      </c>
      <c r="AB10" s="12">
        <v>0</v>
      </c>
      <c r="AC10" s="12">
        <v>8</v>
      </c>
      <c r="AD10" s="12">
        <v>24</v>
      </c>
      <c r="AE10" s="12"/>
      <c r="AF10" s="70"/>
      <c r="AG10" s="68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>
        <v>1989</v>
      </c>
      <c r="Y11" s="12" t="s">
        <v>30</v>
      </c>
      <c r="Z11" s="69" t="s">
        <v>31</v>
      </c>
      <c r="AA11" s="12">
        <v>22</v>
      </c>
      <c r="AB11" s="12">
        <v>0</v>
      </c>
      <c r="AC11" s="12">
        <v>4</v>
      </c>
      <c r="AD11" s="12">
        <v>32</v>
      </c>
      <c r="AE11" s="12"/>
      <c r="AF11" s="70"/>
      <c r="AG11" s="68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>
        <v>1990</v>
      </c>
      <c r="Y12" s="12" t="s">
        <v>27</v>
      </c>
      <c r="Z12" s="71" t="s">
        <v>31</v>
      </c>
      <c r="AA12" s="12">
        <v>22</v>
      </c>
      <c r="AB12" s="12">
        <v>0</v>
      </c>
      <c r="AC12" s="12">
        <v>6</v>
      </c>
      <c r="AD12" s="12">
        <v>40</v>
      </c>
      <c r="AE12" s="12"/>
      <c r="AF12" s="70"/>
      <c r="AG12" s="10"/>
      <c r="AH12" s="63"/>
      <c r="AI12" s="7" t="s">
        <v>32</v>
      </c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66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9"/>
      <c r="X13" s="12">
        <v>1991</v>
      </c>
      <c r="Y13" s="12" t="s">
        <v>33</v>
      </c>
      <c r="Z13" s="71" t="s">
        <v>31</v>
      </c>
      <c r="AA13" s="12">
        <v>22</v>
      </c>
      <c r="AB13" s="12">
        <v>0</v>
      </c>
      <c r="AC13" s="12">
        <v>7</v>
      </c>
      <c r="AD13" s="12">
        <v>38</v>
      </c>
      <c r="AE13" s="12"/>
      <c r="AF13" s="70"/>
      <c r="AG13" s="68"/>
      <c r="AH13" s="63"/>
      <c r="AI13" s="7" t="s">
        <v>32</v>
      </c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66"/>
      <c r="M14" s="7"/>
      <c r="N14" s="7"/>
      <c r="O14" s="7"/>
      <c r="P14" s="10"/>
      <c r="Q14" s="12"/>
      <c r="R14" s="12"/>
      <c r="S14" s="13"/>
      <c r="T14" s="12"/>
      <c r="U14" s="12"/>
      <c r="V14" s="58"/>
      <c r="W14" s="19"/>
      <c r="X14" s="12">
        <v>1992</v>
      </c>
      <c r="Y14" s="12" t="s">
        <v>30</v>
      </c>
      <c r="Z14" s="71" t="s">
        <v>31</v>
      </c>
      <c r="AA14" s="12">
        <v>22</v>
      </c>
      <c r="AB14" s="12">
        <v>1</v>
      </c>
      <c r="AC14" s="12">
        <v>13</v>
      </c>
      <c r="AD14" s="12">
        <v>27</v>
      </c>
      <c r="AE14" s="12"/>
      <c r="AF14" s="70"/>
      <c r="AG14" s="10"/>
      <c r="AH14" s="63"/>
      <c r="AI14" s="63"/>
      <c r="AJ14" s="7"/>
      <c r="AK14" s="7"/>
      <c r="AL14" s="10"/>
      <c r="AM14" s="12"/>
      <c r="AN14" s="12"/>
      <c r="AO14" s="12"/>
      <c r="AP14" s="12"/>
      <c r="AQ14" s="12"/>
      <c r="AR14" s="64"/>
      <c r="AS14" s="6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66"/>
      <c r="M15" s="7"/>
      <c r="N15" s="7"/>
      <c r="O15" s="7"/>
      <c r="P15" s="10"/>
      <c r="Q15" s="12"/>
      <c r="R15" s="12"/>
      <c r="S15" s="13"/>
      <c r="T15" s="12"/>
      <c r="U15" s="12"/>
      <c r="V15" s="58"/>
      <c r="W15" s="19"/>
      <c r="X15" s="12">
        <v>1993</v>
      </c>
      <c r="Y15" s="12" t="s">
        <v>29</v>
      </c>
      <c r="Z15" s="71" t="s">
        <v>31</v>
      </c>
      <c r="AA15" s="12">
        <v>22</v>
      </c>
      <c r="AB15" s="12">
        <v>5</v>
      </c>
      <c r="AC15" s="12">
        <v>12</v>
      </c>
      <c r="AD15" s="12">
        <v>33</v>
      </c>
      <c r="AE15" s="12"/>
      <c r="AF15" s="70"/>
      <c r="AG15" s="10"/>
      <c r="AH15" s="63"/>
      <c r="AI15" s="63"/>
      <c r="AJ15" s="7"/>
      <c r="AK15" s="7"/>
      <c r="AL15" s="10"/>
      <c r="AM15" s="12"/>
      <c r="AN15" s="12"/>
      <c r="AO15" s="12"/>
      <c r="AP15" s="12"/>
      <c r="AQ15" s="12"/>
      <c r="AR15" s="64"/>
      <c r="AS15" s="65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0" t="s">
        <v>13</v>
      </c>
      <c r="C16" s="61"/>
      <c r="D16" s="62"/>
      <c r="E16" s="36">
        <f>SUM(E4:E15)</f>
        <v>18</v>
      </c>
      <c r="F16" s="36">
        <f>SUM(F4:F15)</f>
        <v>0</v>
      </c>
      <c r="G16" s="36">
        <f>SUM(G4:G15)</f>
        <v>11</v>
      </c>
      <c r="H16" s="36">
        <f>SUM(H4:H15)</f>
        <v>9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0"/>
      <c r="O16" s="41"/>
      <c r="P16" s="10"/>
      <c r="Q16" s="36">
        <f>SUM(Q4:Q15)</f>
        <v>5</v>
      </c>
      <c r="R16" s="36">
        <f>SUM(R4:R15)</f>
        <v>0</v>
      </c>
      <c r="S16" s="36">
        <f>SUM(S4:S15)</f>
        <v>1</v>
      </c>
      <c r="T16" s="36">
        <f>SUM(T4:T15)</f>
        <v>2</v>
      </c>
      <c r="U16" s="36">
        <f>SUM(U4:U15)</f>
        <v>0</v>
      </c>
      <c r="V16" s="15">
        <v>0</v>
      </c>
      <c r="W16" s="21">
        <f>SUM(W4:W15)</f>
        <v>0</v>
      </c>
      <c r="X16" s="63" t="s">
        <v>13</v>
      </c>
      <c r="Y16" s="11"/>
      <c r="Z16" s="9"/>
      <c r="AA16" s="36">
        <f>SUM(AA4:AA15)</f>
        <v>154</v>
      </c>
      <c r="AB16" s="36">
        <f>SUM(AB4:AB15)</f>
        <v>7</v>
      </c>
      <c r="AC16" s="36">
        <f>SUM(AC4:AC15)</f>
        <v>61</v>
      </c>
      <c r="AD16" s="36">
        <f>SUM(AD4:AD15)</f>
        <v>218</v>
      </c>
      <c r="AE16" s="36">
        <f>SUM(AE4:AE15)</f>
        <v>0</v>
      </c>
      <c r="AF16" s="37">
        <v>0</v>
      </c>
      <c r="AG16" s="21">
        <f>SUM(AG4:AG15)</f>
        <v>0</v>
      </c>
      <c r="AH16" s="18"/>
      <c r="AI16" s="29"/>
      <c r="AJ16" s="40"/>
      <c r="AK16" s="41"/>
      <c r="AL16" s="10"/>
      <c r="AM16" s="36">
        <f>SUM(AM4:AM15)</f>
        <v>0</v>
      </c>
      <c r="AN16" s="36">
        <f>SUM(AN4:AN15)</f>
        <v>0</v>
      </c>
      <c r="AO16" s="36">
        <f>SUM(AO4:AO15)</f>
        <v>0</v>
      </c>
      <c r="AP16" s="36">
        <f>SUM(AP4:AP15)</f>
        <v>0</v>
      </c>
      <c r="AQ16" s="36">
        <f>SUM(AQ4:AQ15)</f>
        <v>0</v>
      </c>
      <c r="AR16" s="37">
        <v>0</v>
      </c>
      <c r="AS16" s="39">
        <f>SUM(AS4:AS15)</f>
        <v>0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7" t="s">
        <v>16</v>
      </c>
      <c r="C18" s="48"/>
      <c r="D18" s="49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23</v>
      </c>
      <c r="O18" s="7" t="s">
        <v>21</v>
      </c>
      <c r="Q18" s="17"/>
      <c r="R18" s="17" t="s">
        <v>10</v>
      </c>
      <c r="S18" s="17"/>
      <c r="T18" s="53" t="s">
        <v>24</v>
      </c>
      <c r="U18" s="10"/>
      <c r="V18" s="19"/>
      <c r="W18" s="19"/>
      <c r="X18" s="42"/>
      <c r="Y18" s="42"/>
      <c r="Z18" s="42"/>
      <c r="AA18" s="42"/>
      <c r="AB18" s="42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2"/>
      <c r="AO18" s="42"/>
      <c r="AP18" s="42"/>
      <c r="AQ18" s="42"/>
      <c r="AR18" s="42"/>
      <c r="AS18" s="42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0" t="s">
        <v>15</v>
      </c>
      <c r="C19" s="3"/>
      <c r="D19" s="51"/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59">
        <v>0</v>
      </c>
      <c r="K19" s="16" t="e">
        <f>PRODUCT(I19/J19)</f>
        <v>#DIV/0!</v>
      </c>
      <c r="L19" s="52">
        <v>0</v>
      </c>
      <c r="M19" s="52">
        <v>0</v>
      </c>
      <c r="N19" s="52">
        <v>0</v>
      </c>
      <c r="O19" s="52">
        <v>0</v>
      </c>
      <c r="Q19" s="17"/>
      <c r="R19" s="17"/>
      <c r="S19" s="17"/>
      <c r="T19" s="53" t="s">
        <v>25</v>
      </c>
      <c r="U19" s="16"/>
      <c r="V19" s="16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6">
        <f>PRODUCT(E16+Q16)</f>
        <v>23</v>
      </c>
      <c r="F20" s="46">
        <f>PRODUCT(F16+R16)</f>
        <v>0</v>
      </c>
      <c r="G20" s="46">
        <f>PRODUCT(G16+S16)</f>
        <v>12</v>
      </c>
      <c r="H20" s="46">
        <f>PRODUCT(H16+T16)</f>
        <v>11</v>
      </c>
      <c r="I20" s="46">
        <f>PRODUCT(I16+U16)</f>
        <v>0</v>
      </c>
      <c r="J20" s="59">
        <v>0</v>
      </c>
      <c r="K20" s="16">
        <f>PRODUCT(K16+W16)</f>
        <v>0</v>
      </c>
      <c r="L20" s="52">
        <f>PRODUCT((F20+G20)/E20)</f>
        <v>0.52173913043478259</v>
      </c>
      <c r="M20" s="52">
        <f>PRODUCT(H20/E20)</f>
        <v>0.47826086956521741</v>
      </c>
      <c r="N20" s="52">
        <f>PRODUCT((F20+G20+H20)/E20)</f>
        <v>1</v>
      </c>
      <c r="O20" s="52">
        <f>PRODUCT(I20/E20)</f>
        <v>0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6">
        <f>PRODUCT(AA16+AM16)</f>
        <v>154</v>
      </c>
      <c r="F21" s="46">
        <f>PRODUCT(AB16+AN16)</f>
        <v>7</v>
      </c>
      <c r="G21" s="46">
        <f>PRODUCT(AC16+AO16)</f>
        <v>61</v>
      </c>
      <c r="H21" s="46">
        <f>PRODUCT(AD16+AP16)</f>
        <v>218</v>
      </c>
      <c r="I21" s="46">
        <f>PRODUCT(AE16+AQ16)</f>
        <v>0</v>
      </c>
      <c r="J21" s="59">
        <v>0</v>
      </c>
      <c r="K21" s="10">
        <f>PRODUCT(AG16+AS16)</f>
        <v>0</v>
      </c>
      <c r="L21" s="52">
        <f>PRODUCT((F21+G21)/E21)</f>
        <v>0.44155844155844154</v>
      </c>
      <c r="M21" s="52">
        <f>PRODUCT(H21/E21)</f>
        <v>1.4155844155844155</v>
      </c>
      <c r="N21" s="52">
        <f>PRODUCT((F21+G21+H21)/E21)</f>
        <v>1.8571428571428572</v>
      </c>
      <c r="O21" s="52">
        <f>PRODUCT(I21/E21)</f>
        <v>0</v>
      </c>
      <c r="Q21" s="17"/>
      <c r="R21" s="17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3" t="s">
        <v>13</v>
      </c>
      <c r="C22" s="44"/>
      <c r="D22" s="45"/>
      <c r="E22" s="46">
        <f>SUM(E19:E21)</f>
        <v>177</v>
      </c>
      <c r="F22" s="46">
        <f t="shared" ref="F22:I22" si="0">SUM(F19:F21)</f>
        <v>7</v>
      </c>
      <c r="G22" s="46">
        <f t="shared" si="0"/>
        <v>73</v>
      </c>
      <c r="H22" s="46">
        <f t="shared" si="0"/>
        <v>229</v>
      </c>
      <c r="I22" s="46">
        <f t="shared" si="0"/>
        <v>0</v>
      </c>
      <c r="J22" s="59">
        <v>0</v>
      </c>
      <c r="K22" s="16" t="e">
        <f>SUM(K19:K21)</f>
        <v>#DIV/0!</v>
      </c>
      <c r="L22" s="52">
        <f>PRODUCT((F22+G22)/E22)</f>
        <v>0.4519774011299435</v>
      </c>
      <c r="M22" s="52">
        <f>PRODUCT(H22/E22)</f>
        <v>1.2937853107344632</v>
      </c>
      <c r="N22" s="52">
        <f>PRODUCT((F22+G22+H22)/E22)</f>
        <v>1.7457627118644068</v>
      </c>
      <c r="O22" s="52">
        <f>PRODUCT(I22/E22)</f>
        <v>0</v>
      </c>
      <c r="Q22" s="10"/>
      <c r="R22" s="10"/>
      <c r="S22" s="10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2018-12-30T21:31:23Z</dcterms:modified>
</cp:coreProperties>
</file>