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3" r:id="rId1"/>
  </sheets>
  <calcPr calcId="145621"/>
</workbook>
</file>

<file path=xl/calcChain.xml><?xml version="1.0" encoding="utf-8"?>
<calcChain xmlns="http://schemas.openxmlformats.org/spreadsheetml/2006/main">
  <c r="O15" i="3" l="1"/>
  <c r="N15" i="3"/>
  <c r="M15" i="3"/>
  <c r="L15" i="3"/>
  <c r="J15" i="3"/>
  <c r="J11" i="3"/>
  <c r="AS8" i="3"/>
  <c r="AS11" i="3" s="1"/>
  <c r="AG8" i="3"/>
  <c r="AQ11" i="3"/>
  <c r="AP11" i="3"/>
  <c r="AO11" i="3"/>
  <c r="AN11" i="3"/>
  <c r="AM11" i="3"/>
  <c r="AG11" i="3"/>
  <c r="AE11" i="3"/>
  <c r="I16" i="3" s="1"/>
  <c r="AD11" i="3"/>
  <c r="AC11" i="3"/>
  <c r="G16" i="3" s="1"/>
  <c r="AB11" i="3"/>
  <c r="AA11" i="3"/>
  <c r="E16" i="3" s="1"/>
  <c r="W11" i="3"/>
  <c r="U11" i="3"/>
  <c r="T11" i="3"/>
  <c r="S11" i="3"/>
  <c r="R11" i="3"/>
  <c r="Q11" i="3"/>
  <c r="K11" i="3"/>
  <c r="K15" i="3" s="1"/>
  <c r="I11" i="3"/>
  <c r="I15" i="3" s="1"/>
  <c r="I17" i="3" s="1"/>
  <c r="H11" i="3"/>
  <c r="H15" i="3" s="1"/>
  <c r="G11" i="3"/>
  <c r="G15" i="3" s="1"/>
  <c r="G17" i="3" s="1"/>
  <c r="F11" i="3"/>
  <c r="F15" i="3" s="1"/>
  <c r="E11" i="3"/>
  <c r="E15" i="3" s="1"/>
  <c r="E17" i="3" s="1"/>
  <c r="AR11" i="3" l="1"/>
  <c r="K16" i="3"/>
  <c r="K17" i="3" s="1"/>
  <c r="F16" i="3"/>
  <c r="L16" i="3" s="1"/>
  <c r="H16" i="3"/>
  <c r="J17" i="3"/>
  <c r="O17" i="3"/>
  <c r="O16" i="3"/>
  <c r="J16" i="3"/>
  <c r="M16" i="3"/>
  <c r="AF11" i="3"/>
  <c r="N16" i="3" l="1"/>
  <c r="H17" i="3"/>
  <c r="M17" i="3" s="1"/>
  <c r="F17" i="3"/>
  <c r="L17" i="3" l="1"/>
  <c r="N17" i="3"/>
</calcChain>
</file>

<file path=xl/sharedStrings.xml><?xml version="1.0" encoding="utf-8"?>
<sst xmlns="http://schemas.openxmlformats.org/spreadsheetml/2006/main" count="88" uniqueCount="39">
  <si>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</si>
  <si>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</si>
  <si>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</si>
  <si>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</si>
  <si>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</si>
  <si>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</si>
  <si>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</si>
  <si>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</si>
  <si>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</si>
  <si>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</si>
  <si>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</si>
  <si>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</si>
  <si>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</si>
  <si>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LieKi</t>
  </si>
  <si>
    <t>LieKi = Lievestuoreen Kisa  (1927)</t>
  </si>
  <si>
    <t>YKKÖSPESIS</t>
  </si>
  <si>
    <t>Kiri = Jyväskylän Kiri  (1930),  kasvattajaseura</t>
  </si>
  <si>
    <t>7.</t>
  </si>
  <si>
    <t>Kiri  2</t>
  </si>
  <si>
    <t>5.</t>
  </si>
  <si>
    <t>Juuso Tajakka</t>
  </si>
  <si>
    <t>8.10.1996   Korpilahti</t>
  </si>
  <si>
    <t>4.</t>
  </si>
  <si>
    <t>10.</t>
  </si>
  <si>
    <t xml:space="preserve">Kiri   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</si>
  <si>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</si>
  <si>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</si>
  <si>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</si>
  <si>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</si>
  <si>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</si>
  <si>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</si>
  <si>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</si>
  <si>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</si>
  <si>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</si>
  <si>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</si>
  <si>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2.</t>
  </si>
  <si>
    <t>Lohi</t>
  </si>
  <si>
    <t>1.</t>
  </si>
  <si>
    <t>Lohi = Jyväskylän Lohi  (1924)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</si>
</sst>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3">
    <xf numFmtId="0" fontId="0" fillId="0" borderId="0" xfId="0"/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/>
    <xf numFmtId="0" fontId="2" fillId="2" borderId="0" xfId="0" applyFont="1" applyFill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2" fillId="3" borderId="1" xfId="0" applyFont="1" applyFill="1" applyBorder="1"/>
    <xf numFmtId="0" fontId="2" fillId="3" borderId="4" xfId="0" applyFont="1" applyFill="1" applyBorder="1"/>
    <xf numFmtId="164" fontId="2" fillId="3" borderId="3" xfId="0" applyNumberFormat="1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3" borderId="5" xfId="0" applyFont="1" applyFill="1" applyBorder="1"/>
    <xf numFmtId="0" fontId="2" fillId="3" borderId="5" xfId="0" applyFont="1" applyFill="1" applyBorder="1" applyAlignment="1">
      <alignment horizontal="left"/>
    </xf>
    <xf numFmtId="0" fontId="2" fillId="5" borderId="1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164" fontId="2" fillId="4" borderId="3" xfId="0" applyNumberFormat="1" applyFont="1" applyFill="1" applyBorder="1" applyAlignment="1">
      <alignment horizontal="center"/>
    </xf>
    <xf numFmtId="0" fontId="2" fillId="6" borderId="3" xfId="0" applyFont="1" applyFill="1" applyBorder="1" applyAlignment="1">
      <alignment horizontal="left"/>
    </xf>
    <xf numFmtId="0" fontId="2" fillId="2" borderId="11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5" borderId="4" xfId="0" applyFont="1" applyFill="1" applyBorder="1"/>
    <xf numFmtId="0" fontId="2" fillId="2" borderId="12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0" fontId="2" fillId="6" borderId="4" xfId="0" applyFont="1" applyFill="1" applyBorder="1"/>
    <xf numFmtId="0" fontId="2" fillId="2" borderId="13" xfId="0" applyFont="1" applyFill="1" applyBorder="1" applyAlignment="1">
      <alignment horizontal="center"/>
    </xf>
    <xf numFmtId="164" fontId="2" fillId="3" borderId="3" xfId="1" applyNumberFormat="1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4" fontId="2" fillId="3" borderId="4" xfId="1" applyNumberFormat="1" applyFont="1" applyFill="1" applyBorder="1" applyAlignment="1">
      <alignment horizontal="center"/>
    </xf>
    <xf numFmtId="0" fontId="2" fillId="4" borderId="10" xfId="0" applyFont="1" applyFill="1" applyBorder="1" applyAlignment="1">
      <alignment horizontal="left"/>
    </xf>
    <xf numFmtId="164" fontId="2" fillId="4" borderId="10" xfId="0" applyNumberFormat="1" applyFont="1" applyFill="1" applyBorder="1" applyAlignment="1">
      <alignment horizontal="center"/>
    </xf>
    <xf numFmtId="49" fontId="2" fillId="4" borderId="2" xfId="0" applyNumberFormat="1" applyFont="1" applyFill="1" applyBorder="1" applyAlignment="1">
      <alignment horizontal="center"/>
    </xf>
    <xf numFmtId="49" fontId="2" fillId="4" borderId="4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4" borderId="14" xfId="0" applyFont="1" applyFill="1" applyBorder="1"/>
    <xf numFmtId="0" fontId="2" fillId="4" borderId="5" xfId="0" applyFont="1" applyFill="1" applyBorder="1"/>
    <xf numFmtId="0" fontId="2" fillId="4" borderId="6" xfId="0" applyFont="1" applyFill="1" applyBorder="1"/>
    <xf numFmtId="0" fontId="3" fillId="2" borderId="0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164" fontId="2" fillId="2" borderId="3" xfId="1" applyNumberFormat="1" applyFont="1" applyFill="1" applyBorder="1" applyAlignment="1">
      <alignment horizontal="center"/>
    </xf>
    <xf numFmtId="2" fontId="2" fillId="2" borderId="3" xfId="0" applyNumberFormat="1" applyFont="1" applyFill="1" applyBorder="1" applyAlignment="1">
      <alignment horizontal="center"/>
    </xf>
    <xf numFmtId="0" fontId="2" fillId="5" borderId="10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2" borderId="7" xfId="0" applyFont="1" applyFill="1" applyBorder="1"/>
    <xf numFmtId="0" fontId="2" fillId="2" borderId="8" xfId="0" applyFont="1" applyFill="1" applyBorder="1"/>
    <xf numFmtId="0" fontId="2" fillId="2" borderId="9" xfId="0" applyFont="1" applyFill="1" applyBorder="1"/>
    <xf numFmtId="1" fontId="2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  <xf numFmtId="0" fontId="2" fillId="2" borderId="0" xfId="0" applyFont="1" applyFill="1" applyAlignment="1">
      <alignment horizontal="right"/>
    </xf>
    <xf numFmtId="49" fontId="2" fillId="3" borderId="3" xfId="0" applyNumberFormat="1" applyFont="1" applyFill="1" applyBorder="1" applyAlignment="1">
      <alignment horizontal="center"/>
    </xf>
    <xf numFmtId="0" fontId="3" fillId="2" borderId="0" xfId="0" applyFont="1" applyFill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4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7" customWidth="1"/>
    <col min="13" max="13" width="6.28515625" style="17" customWidth="1"/>
    <col min="14" max="14" width="6.140625" style="17" customWidth="1"/>
    <col min="15" max="15" width="6.28515625" style="17" customWidth="1"/>
    <col min="16" max="16" width="0.7109375" style="17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7" customWidth="1"/>
    <col min="38" max="38" width="0.7109375" style="17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15" t="s">
        <v>20</v>
      </c>
      <c r="C1" s="22"/>
      <c r="D1" s="23"/>
      <c r="E1" s="24" t="s">
        <v>21</v>
      </c>
      <c r="F1" s="34"/>
      <c r="G1" s="35"/>
      <c r="H1" s="35"/>
      <c r="I1" s="36"/>
      <c r="J1" s="37"/>
      <c r="K1" s="38"/>
      <c r="L1" s="36"/>
      <c r="M1" s="36"/>
      <c r="N1" s="36"/>
      <c r="O1" s="36"/>
      <c r="P1" s="36"/>
      <c r="Q1" s="36"/>
      <c r="R1" s="37"/>
      <c r="S1" s="37"/>
      <c r="T1" s="37"/>
      <c r="U1" s="37"/>
      <c r="V1" s="37"/>
      <c r="W1" s="37"/>
      <c r="X1" s="37"/>
      <c r="Y1" s="37"/>
      <c r="Z1" s="37"/>
      <c r="AA1" s="34"/>
      <c r="AB1" s="34"/>
      <c r="AC1" s="35"/>
      <c r="AD1" s="35"/>
      <c r="AE1" s="36"/>
      <c r="AF1" s="37"/>
      <c r="AG1" s="38"/>
      <c r="AH1" s="36"/>
      <c r="AI1" s="36"/>
      <c r="AJ1" s="36"/>
      <c r="AK1" s="36"/>
      <c r="AL1" s="36"/>
      <c r="AM1" s="36"/>
      <c r="AN1" s="37"/>
      <c r="AO1" s="37"/>
      <c r="AP1" s="37"/>
      <c r="AQ1" s="37"/>
      <c r="AR1" s="37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5" t="s">
        <v>15</v>
      </c>
      <c r="C2" s="26"/>
      <c r="D2" s="39"/>
      <c r="E2" s="2" t="s">
        <v>7</v>
      </c>
      <c r="F2" s="3"/>
      <c r="G2" s="3"/>
      <c r="H2" s="3"/>
      <c r="I2" s="8"/>
      <c r="J2" s="4"/>
      <c r="K2" s="32"/>
      <c r="L2" s="10" t="s">
        <v>25</v>
      </c>
      <c r="M2" s="3"/>
      <c r="N2" s="3"/>
      <c r="O2" s="9"/>
      <c r="P2" s="40"/>
      <c r="Q2" s="10" t="s">
        <v>26</v>
      </c>
      <c r="R2" s="3"/>
      <c r="S2" s="3"/>
      <c r="T2" s="3"/>
      <c r="U2" s="8"/>
      <c r="V2" s="9"/>
      <c r="W2" s="40"/>
      <c r="X2" s="41" t="s">
        <v>27</v>
      </c>
      <c r="Y2" s="42"/>
      <c r="Z2" s="43"/>
      <c r="AA2" s="2" t="s">
        <v>7</v>
      </c>
      <c r="AB2" s="3"/>
      <c r="AC2" s="3"/>
      <c r="AD2" s="3"/>
      <c r="AE2" s="8"/>
      <c r="AF2" s="4"/>
      <c r="AG2" s="32"/>
      <c r="AH2" s="10" t="s">
        <v>28</v>
      </c>
      <c r="AI2" s="3"/>
      <c r="AJ2" s="3"/>
      <c r="AK2" s="9"/>
      <c r="AL2" s="40"/>
      <c r="AM2" s="10" t="s">
        <v>26</v>
      </c>
      <c r="AN2" s="3"/>
      <c r="AO2" s="3"/>
      <c r="AP2" s="3"/>
      <c r="AQ2" s="8"/>
      <c r="AR2" s="9"/>
      <c r="AS2" s="44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2" t="s">
        <v>1</v>
      </c>
      <c r="E3" s="7" t="s">
        <v>2</v>
      </c>
      <c r="F3" s="7" t="s">
        <v>6</v>
      </c>
      <c r="G3" s="4" t="s">
        <v>4</v>
      </c>
      <c r="H3" s="7" t="s">
        <v>5</v>
      </c>
      <c r="I3" s="7" t="s">
        <v>8</v>
      </c>
      <c r="J3" s="7" t="s">
        <v>9</v>
      </c>
      <c r="K3" s="44"/>
      <c r="L3" s="7" t="s">
        <v>4</v>
      </c>
      <c r="M3" s="7" t="s">
        <v>5</v>
      </c>
      <c r="N3" s="7" t="s">
        <v>29</v>
      </c>
      <c r="O3" s="7" t="s">
        <v>8</v>
      </c>
      <c r="P3" s="11"/>
      <c r="Q3" s="7" t="s">
        <v>2</v>
      </c>
      <c r="R3" s="7" t="s">
        <v>6</v>
      </c>
      <c r="S3" s="4" t="s">
        <v>4</v>
      </c>
      <c r="T3" s="7" t="s">
        <v>5</v>
      </c>
      <c r="U3" s="7" t="s">
        <v>8</v>
      </c>
      <c r="V3" s="7" t="s">
        <v>9</v>
      </c>
      <c r="W3" s="44"/>
      <c r="X3" s="7" t="s">
        <v>0</v>
      </c>
      <c r="Y3" s="7" t="s">
        <v>3</v>
      </c>
      <c r="Z3" s="2" t="s">
        <v>1</v>
      </c>
      <c r="AA3" s="7" t="s">
        <v>2</v>
      </c>
      <c r="AB3" s="7" t="s">
        <v>6</v>
      </c>
      <c r="AC3" s="4" t="s">
        <v>4</v>
      </c>
      <c r="AD3" s="7" t="s">
        <v>5</v>
      </c>
      <c r="AE3" s="7" t="s">
        <v>8</v>
      </c>
      <c r="AF3" s="7" t="s">
        <v>9</v>
      </c>
      <c r="AG3" s="44"/>
      <c r="AH3" s="7" t="s">
        <v>4</v>
      </c>
      <c r="AI3" s="7" t="s">
        <v>5</v>
      </c>
      <c r="AJ3" s="7" t="s">
        <v>29</v>
      </c>
      <c r="AK3" s="7" t="s">
        <v>8</v>
      </c>
      <c r="AL3" s="11"/>
      <c r="AM3" s="7" t="s">
        <v>2</v>
      </c>
      <c r="AN3" s="7" t="s">
        <v>6</v>
      </c>
      <c r="AO3" s="4" t="s">
        <v>4</v>
      </c>
      <c r="AP3" s="7" t="s">
        <v>5</v>
      </c>
      <c r="AQ3" s="7" t="s">
        <v>8</v>
      </c>
      <c r="AR3" s="7" t="s">
        <v>9</v>
      </c>
      <c r="AS3" s="44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5"/>
      <c r="E4" s="12"/>
      <c r="F4" s="12"/>
      <c r="G4" s="12"/>
      <c r="H4" s="13"/>
      <c r="I4" s="12"/>
      <c r="J4" s="45"/>
      <c r="K4" s="17"/>
      <c r="L4" s="46"/>
      <c r="M4" s="7"/>
      <c r="N4" s="7"/>
      <c r="O4" s="7"/>
      <c r="P4" s="11"/>
      <c r="Q4" s="12"/>
      <c r="R4" s="12"/>
      <c r="S4" s="13"/>
      <c r="T4" s="12"/>
      <c r="U4" s="12"/>
      <c r="V4" s="47"/>
      <c r="W4" s="17"/>
      <c r="X4" s="12">
        <v>2014</v>
      </c>
      <c r="Y4" s="12" t="s">
        <v>17</v>
      </c>
      <c r="Z4" s="15" t="s">
        <v>18</v>
      </c>
      <c r="AA4" s="12">
        <v>14</v>
      </c>
      <c r="AB4" s="12">
        <v>1</v>
      </c>
      <c r="AC4" s="12">
        <v>9</v>
      </c>
      <c r="AD4" s="12">
        <v>1</v>
      </c>
      <c r="AE4" s="12">
        <v>24</v>
      </c>
      <c r="AF4" s="21">
        <v>0.42849999999999999</v>
      </c>
      <c r="AG4" s="68">
        <v>56</v>
      </c>
      <c r="AH4" s="7"/>
      <c r="AI4" s="7"/>
      <c r="AJ4" s="7"/>
      <c r="AK4" s="7"/>
      <c r="AL4" s="11"/>
      <c r="AM4" s="12"/>
      <c r="AN4" s="12"/>
      <c r="AO4" s="12"/>
      <c r="AP4" s="12"/>
      <c r="AQ4" s="12"/>
      <c r="AR4" s="48"/>
      <c r="AS4" s="6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5"/>
      <c r="E5" s="12"/>
      <c r="F5" s="12"/>
      <c r="G5" s="12"/>
      <c r="H5" s="13"/>
      <c r="I5" s="12"/>
      <c r="J5" s="45"/>
      <c r="K5" s="17"/>
      <c r="L5" s="46"/>
      <c r="M5" s="7"/>
      <c r="N5" s="7"/>
      <c r="O5" s="7"/>
      <c r="P5" s="11"/>
      <c r="Q5" s="12"/>
      <c r="R5" s="12"/>
      <c r="S5" s="13"/>
      <c r="T5" s="12"/>
      <c r="U5" s="12"/>
      <c r="V5" s="47"/>
      <c r="W5" s="17"/>
      <c r="X5" s="12">
        <v>2015</v>
      </c>
      <c r="Y5" s="12" t="s">
        <v>22</v>
      </c>
      <c r="Z5" s="15" t="s">
        <v>18</v>
      </c>
      <c r="AA5" s="12">
        <v>15</v>
      </c>
      <c r="AB5" s="12">
        <v>0</v>
      </c>
      <c r="AC5" s="12">
        <v>20</v>
      </c>
      <c r="AD5" s="12">
        <v>0</v>
      </c>
      <c r="AE5" s="12">
        <v>37</v>
      </c>
      <c r="AF5" s="21">
        <v>0.39360000000000001</v>
      </c>
      <c r="AG5" s="68">
        <v>94</v>
      </c>
      <c r="AH5" s="7"/>
      <c r="AI5" s="7"/>
      <c r="AJ5" s="7"/>
      <c r="AK5" s="7"/>
      <c r="AL5" s="11"/>
      <c r="AM5" s="12"/>
      <c r="AN5" s="12"/>
      <c r="AO5" s="12"/>
      <c r="AP5" s="12"/>
      <c r="AQ5" s="12"/>
      <c r="AR5" s="48"/>
      <c r="AS5" s="69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>
        <v>2016</v>
      </c>
      <c r="C6" s="14" t="s">
        <v>23</v>
      </c>
      <c r="D6" s="15" t="s">
        <v>13</v>
      </c>
      <c r="E6" s="12">
        <v>2</v>
      </c>
      <c r="F6" s="12">
        <v>0</v>
      </c>
      <c r="G6" s="12">
        <v>1</v>
      </c>
      <c r="H6" s="13">
        <v>0</v>
      </c>
      <c r="I6" s="12">
        <v>3</v>
      </c>
      <c r="J6" s="45">
        <v>0.23100000000000001</v>
      </c>
      <c r="K6" s="17">
        <v>13</v>
      </c>
      <c r="L6" s="46"/>
      <c r="M6" s="7"/>
      <c r="N6" s="7"/>
      <c r="O6" s="7"/>
      <c r="P6" s="11"/>
      <c r="Q6" s="12"/>
      <c r="R6" s="12"/>
      <c r="S6" s="13"/>
      <c r="T6" s="12"/>
      <c r="U6" s="12"/>
      <c r="V6" s="47"/>
      <c r="W6" s="17"/>
      <c r="X6" s="12">
        <v>2016</v>
      </c>
      <c r="Y6" s="12" t="s">
        <v>19</v>
      </c>
      <c r="Z6" s="15" t="s">
        <v>18</v>
      </c>
      <c r="AA6" s="12">
        <v>15</v>
      </c>
      <c r="AB6" s="12">
        <v>1</v>
      </c>
      <c r="AC6" s="12">
        <v>39</v>
      </c>
      <c r="AD6" s="12">
        <v>9</v>
      </c>
      <c r="AE6" s="12">
        <v>63</v>
      </c>
      <c r="AF6" s="21">
        <v>0.57789999999999997</v>
      </c>
      <c r="AG6" s="68">
        <v>109</v>
      </c>
      <c r="AH6" s="7" t="s">
        <v>22</v>
      </c>
      <c r="AI6" s="7"/>
      <c r="AJ6" s="7" t="s">
        <v>22</v>
      </c>
      <c r="AK6" s="7"/>
      <c r="AL6" s="11"/>
      <c r="AM6" s="12"/>
      <c r="AN6" s="12"/>
      <c r="AO6" s="12"/>
      <c r="AP6" s="12"/>
      <c r="AQ6" s="12"/>
      <c r="AR6" s="48"/>
      <c r="AS6" s="6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>
        <v>2017</v>
      </c>
      <c r="C7" s="14" t="s">
        <v>19</v>
      </c>
      <c r="D7" s="15" t="s">
        <v>24</v>
      </c>
      <c r="E7" s="12">
        <v>13</v>
      </c>
      <c r="F7" s="12">
        <v>0</v>
      </c>
      <c r="G7" s="12">
        <v>8</v>
      </c>
      <c r="H7" s="13">
        <v>0</v>
      </c>
      <c r="I7" s="12">
        <v>25</v>
      </c>
      <c r="J7" s="45">
        <v>0.34239999999999998</v>
      </c>
      <c r="K7" s="17">
        <v>73</v>
      </c>
      <c r="L7" s="46"/>
      <c r="M7" s="7"/>
      <c r="N7" s="7"/>
      <c r="O7" s="7"/>
      <c r="P7" s="11"/>
      <c r="Q7" s="12"/>
      <c r="R7" s="12"/>
      <c r="S7" s="13"/>
      <c r="T7" s="12"/>
      <c r="U7" s="12"/>
      <c r="V7" s="47"/>
      <c r="W7" s="17"/>
      <c r="X7" s="12"/>
      <c r="Y7" s="12"/>
      <c r="Z7" s="15"/>
      <c r="AA7" s="12"/>
      <c r="AB7" s="12"/>
      <c r="AC7" s="12"/>
      <c r="AD7" s="12"/>
      <c r="AE7" s="12"/>
      <c r="AF7" s="21"/>
      <c r="AG7" s="68"/>
      <c r="AH7" s="7"/>
      <c r="AI7" s="7"/>
      <c r="AJ7" s="7"/>
      <c r="AK7" s="7"/>
      <c r="AL7" s="11"/>
      <c r="AM7" s="12"/>
      <c r="AN7" s="12"/>
      <c r="AO7" s="12"/>
      <c r="AP7" s="12"/>
      <c r="AQ7" s="12"/>
      <c r="AR7" s="48"/>
      <c r="AS7" s="6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5"/>
      <c r="E8" s="12"/>
      <c r="F8" s="12"/>
      <c r="G8" s="12"/>
      <c r="H8" s="13"/>
      <c r="I8" s="12"/>
      <c r="J8" s="45"/>
      <c r="K8" s="17"/>
      <c r="L8" s="46"/>
      <c r="M8" s="7"/>
      <c r="N8" s="7"/>
      <c r="O8" s="7"/>
      <c r="P8" s="11"/>
      <c r="Q8" s="12"/>
      <c r="R8" s="12"/>
      <c r="S8" s="13"/>
      <c r="T8" s="12"/>
      <c r="U8" s="12"/>
      <c r="V8" s="47"/>
      <c r="W8" s="17"/>
      <c r="X8" s="12">
        <v>2018</v>
      </c>
      <c r="Y8" s="12" t="s">
        <v>35</v>
      </c>
      <c r="Z8" s="15" t="s">
        <v>36</v>
      </c>
      <c r="AA8" s="12">
        <v>11</v>
      </c>
      <c r="AB8" s="12">
        <v>3</v>
      </c>
      <c r="AC8" s="12">
        <v>19</v>
      </c>
      <c r="AD8" s="12">
        <v>3</v>
      </c>
      <c r="AE8" s="12">
        <v>37</v>
      </c>
      <c r="AF8" s="21">
        <v>0.51380000000000003</v>
      </c>
      <c r="AG8" s="68">
        <f>PRODUCT(AE8/AF8)</f>
        <v>72.012456208641495</v>
      </c>
      <c r="AH8" s="7" t="s">
        <v>23</v>
      </c>
      <c r="AI8" s="7"/>
      <c r="AJ8" s="7"/>
      <c r="AK8" s="7"/>
      <c r="AL8" s="11"/>
      <c r="AM8" s="12">
        <v>4</v>
      </c>
      <c r="AN8" s="12">
        <v>0</v>
      </c>
      <c r="AO8" s="12">
        <v>2</v>
      </c>
      <c r="AP8" s="12">
        <v>0</v>
      </c>
      <c r="AQ8" s="12">
        <v>6</v>
      </c>
      <c r="AR8" s="47">
        <v>0.35289999999999999</v>
      </c>
      <c r="AS8" s="70">
        <f>PRODUCT(AQ8/AR8)</f>
        <v>17.001983564749221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5"/>
      <c r="E9" s="12"/>
      <c r="F9" s="12"/>
      <c r="G9" s="12"/>
      <c r="H9" s="13"/>
      <c r="I9" s="12"/>
      <c r="J9" s="45"/>
      <c r="K9" s="17"/>
      <c r="L9" s="46"/>
      <c r="M9" s="7"/>
      <c r="N9" s="7"/>
      <c r="O9" s="7"/>
      <c r="P9" s="11"/>
      <c r="Q9" s="12"/>
      <c r="R9" s="12"/>
      <c r="S9" s="13"/>
      <c r="T9" s="12"/>
      <c r="U9" s="12"/>
      <c r="V9" s="47"/>
      <c r="W9" s="17"/>
      <c r="X9" s="12"/>
      <c r="Y9" s="12"/>
      <c r="Z9" s="15"/>
      <c r="AA9" s="12"/>
      <c r="AB9" s="12"/>
      <c r="AC9" s="12"/>
      <c r="AD9" s="12"/>
      <c r="AE9" s="12"/>
      <c r="AF9" s="21"/>
      <c r="AG9" s="68"/>
      <c r="AH9" s="7"/>
      <c r="AI9" s="7"/>
      <c r="AJ9" s="7"/>
      <c r="AK9" s="7"/>
      <c r="AL9" s="11"/>
      <c r="AM9" s="12"/>
      <c r="AN9" s="12"/>
      <c r="AO9" s="12"/>
      <c r="AP9" s="12"/>
      <c r="AQ9" s="12"/>
      <c r="AR9" s="48"/>
      <c r="AS9" s="69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/>
      <c r="C10" s="14"/>
      <c r="D10" s="15"/>
      <c r="E10" s="12"/>
      <c r="F10" s="12"/>
      <c r="G10" s="12"/>
      <c r="H10" s="13"/>
      <c r="I10" s="12"/>
      <c r="J10" s="45"/>
      <c r="K10" s="17"/>
      <c r="L10" s="46"/>
      <c r="M10" s="7"/>
      <c r="N10" s="7"/>
      <c r="O10" s="7"/>
      <c r="P10" s="11"/>
      <c r="Q10" s="12"/>
      <c r="R10" s="12"/>
      <c r="S10" s="13"/>
      <c r="T10" s="12"/>
      <c r="U10" s="12"/>
      <c r="V10" s="47"/>
      <c r="W10" s="17"/>
      <c r="X10" s="12">
        <v>2020</v>
      </c>
      <c r="Y10" s="12" t="s">
        <v>37</v>
      </c>
      <c r="Z10" s="15" t="s">
        <v>36</v>
      </c>
      <c r="AA10" s="12">
        <v>8</v>
      </c>
      <c r="AB10" s="12">
        <v>2</v>
      </c>
      <c r="AC10" s="12">
        <v>24</v>
      </c>
      <c r="AD10" s="12">
        <v>4</v>
      </c>
      <c r="AE10" s="12">
        <v>30</v>
      </c>
      <c r="AF10" s="45">
        <v>0.49180000000000001</v>
      </c>
      <c r="AG10" s="17">
        <v>61</v>
      </c>
      <c r="AH10" s="71" t="s">
        <v>35</v>
      </c>
      <c r="AI10" s="7"/>
      <c r="AJ10" s="71" t="s">
        <v>35</v>
      </c>
      <c r="AK10" s="7"/>
      <c r="AL10" s="72"/>
      <c r="AM10" s="12"/>
      <c r="AN10" s="12"/>
      <c r="AO10" s="13"/>
      <c r="AP10" s="12"/>
      <c r="AQ10" s="12"/>
      <c r="AR10" s="48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ht="14.25" x14ac:dyDescent="0.2">
      <c r="A11" s="16"/>
      <c r="B11" s="49" t="s">
        <v>30</v>
      </c>
      <c r="C11" s="29"/>
      <c r="D11" s="28"/>
      <c r="E11" s="27">
        <f>SUM(E4:E10)</f>
        <v>15</v>
      </c>
      <c r="F11" s="27">
        <f>SUM(F4:F10)</f>
        <v>0</v>
      </c>
      <c r="G11" s="27">
        <f>SUM(G4:G10)</f>
        <v>9</v>
      </c>
      <c r="H11" s="27">
        <f>SUM(H4:H10)</f>
        <v>0</v>
      </c>
      <c r="I11" s="27">
        <f>SUM(I4:I10)</f>
        <v>28</v>
      </c>
      <c r="J11" s="50">
        <f>PRODUCT(I11/K11)</f>
        <v>0.32558139534883723</v>
      </c>
      <c r="K11" s="32">
        <f>SUM(K4:K10)</f>
        <v>86</v>
      </c>
      <c r="L11" s="10"/>
      <c r="M11" s="8"/>
      <c r="N11" s="51"/>
      <c r="O11" s="52"/>
      <c r="P11" s="11"/>
      <c r="Q11" s="27">
        <f>SUM(Q4:Q10)</f>
        <v>0</v>
      </c>
      <c r="R11" s="27">
        <f>SUM(R4:R10)</f>
        <v>0</v>
      </c>
      <c r="S11" s="27">
        <f>SUM(S4:S10)</f>
        <v>0</v>
      </c>
      <c r="T11" s="27">
        <f>SUM(T4:T10)</f>
        <v>0</v>
      </c>
      <c r="U11" s="27">
        <f>SUM(U4:U10)</f>
        <v>0</v>
      </c>
      <c r="V11" s="30">
        <v>0</v>
      </c>
      <c r="W11" s="32">
        <f>SUM(W4:W10)</f>
        <v>0</v>
      </c>
      <c r="X11" s="5" t="s">
        <v>30</v>
      </c>
      <c r="Y11" s="6"/>
      <c r="Z11" s="4"/>
      <c r="AA11" s="27">
        <f>SUM(AA4:AA10)</f>
        <v>63</v>
      </c>
      <c r="AB11" s="27">
        <f>SUM(AB4:AB10)</f>
        <v>7</v>
      </c>
      <c r="AC11" s="27">
        <f>SUM(AC4:AC10)</f>
        <v>111</v>
      </c>
      <c r="AD11" s="27">
        <f>SUM(AD4:AD10)</f>
        <v>17</v>
      </c>
      <c r="AE11" s="27">
        <f>SUM(AE4:AE10)</f>
        <v>191</v>
      </c>
      <c r="AF11" s="50">
        <f>PRODUCT(AE11/AG11)</f>
        <v>0.48722941573658501</v>
      </c>
      <c r="AG11" s="32">
        <f>SUM(AG4:AG10)</f>
        <v>392.01245620864148</v>
      </c>
      <c r="AH11" s="10"/>
      <c r="AI11" s="8"/>
      <c r="AJ11" s="51"/>
      <c r="AK11" s="52"/>
      <c r="AL11" s="11"/>
      <c r="AM11" s="27">
        <f>SUM(AM4:AM10)</f>
        <v>4</v>
      </c>
      <c r="AN11" s="27">
        <f>SUM(AN4:AN10)</f>
        <v>0</v>
      </c>
      <c r="AO11" s="27">
        <f>SUM(AO4:AO10)</f>
        <v>2</v>
      </c>
      <c r="AP11" s="27">
        <f>SUM(AP4:AP10)</f>
        <v>0</v>
      </c>
      <c r="AQ11" s="27">
        <f>SUM(AQ4:AQ10)</f>
        <v>6</v>
      </c>
      <c r="AR11" s="50">
        <f>PRODUCT(AQ11/AS11)</f>
        <v>0.35289999999999999</v>
      </c>
      <c r="AS11" s="44">
        <f>SUM(AS4:AS10)</f>
        <v>17.001983564749221</v>
      </c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16"/>
      <c r="C12" s="16"/>
      <c r="D12" s="16"/>
      <c r="E12" s="16"/>
      <c r="F12" s="16"/>
      <c r="G12" s="16"/>
      <c r="H12" s="16"/>
      <c r="I12" s="16"/>
      <c r="J12" s="53"/>
      <c r="K12" s="17"/>
      <c r="L12" s="11"/>
      <c r="M12" s="11"/>
      <c r="N12" s="11"/>
      <c r="O12" s="11"/>
      <c r="P12" s="16"/>
      <c r="Q12" s="16"/>
      <c r="R12" s="18"/>
      <c r="S12" s="16"/>
      <c r="T12" s="16"/>
      <c r="U12" s="11"/>
      <c r="V12" s="11"/>
      <c r="W12" s="17"/>
      <c r="X12" s="16"/>
      <c r="Y12" s="16"/>
      <c r="Z12" s="16"/>
      <c r="AA12" s="16"/>
      <c r="AB12" s="16"/>
      <c r="AC12" s="16"/>
      <c r="AD12" s="16"/>
      <c r="AE12" s="16"/>
      <c r="AF12" s="53"/>
      <c r="AG12" s="17"/>
      <c r="AH12" s="11"/>
      <c r="AI12" s="11"/>
      <c r="AJ12" s="11"/>
      <c r="AK12" s="11"/>
      <c r="AL12" s="16"/>
      <c r="AM12" s="16"/>
      <c r="AN12" s="18"/>
      <c r="AO12" s="16"/>
      <c r="AP12" s="16"/>
      <c r="AQ12" s="11"/>
      <c r="AR12" s="11"/>
      <c r="AS12" s="17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54" t="s">
        <v>31</v>
      </c>
      <c r="C13" s="55"/>
      <c r="D13" s="56"/>
      <c r="E13" s="4" t="s">
        <v>2</v>
      </c>
      <c r="F13" s="7" t="s">
        <v>6</v>
      </c>
      <c r="G13" s="4" t="s">
        <v>4</v>
      </c>
      <c r="H13" s="7" t="s">
        <v>5</v>
      </c>
      <c r="I13" s="7" t="s">
        <v>8</v>
      </c>
      <c r="J13" s="7" t="s">
        <v>9</v>
      </c>
      <c r="K13" s="11"/>
      <c r="L13" s="7" t="s">
        <v>10</v>
      </c>
      <c r="M13" s="7" t="s">
        <v>11</v>
      </c>
      <c r="N13" s="7" t="s">
        <v>32</v>
      </c>
      <c r="O13" s="7" t="s">
        <v>33</v>
      </c>
      <c r="Q13" s="18"/>
      <c r="R13" s="18" t="s">
        <v>12</v>
      </c>
      <c r="S13" s="18"/>
      <c r="T13" s="16" t="s">
        <v>16</v>
      </c>
      <c r="U13" s="11"/>
      <c r="V13" s="17"/>
      <c r="W13" s="17"/>
      <c r="X13" s="57"/>
      <c r="Y13" s="57"/>
      <c r="Z13" s="57"/>
      <c r="AA13" s="57"/>
      <c r="AB13" s="57"/>
      <c r="AC13" s="18"/>
      <c r="AD13" s="18"/>
      <c r="AE13" s="18"/>
      <c r="AF13" s="16"/>
      <c r="AG13" s="16"/>
      <c r="AH13" s="16"/>
      <c r="AI13" s="16"/>
      <c r="AJ13" s="16"/>
      <c r="AK13" s="16"/>
      <c r="AM13" s="17"/>
      <c r="AN13" s="57"/>
      <c r="AO13" s="57"/>
      <c r="AP13" s="57"/>
      <c r="AQ13" s="57"/>
      <c r="AR13" s="57"/>
      <c r="AS13" s="57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19" t="s">
        <v>34</v>
      </c>
      <c r="C14" s="1"/>
      <c r="D14" s="20"/>
      <c r="E14" s="58">
        <v>0</v>
      </c>
      <c r="F14" s="58">
        <v>0</v>
      </c>
      <c r="G14" s="58">
        <v>0</v>
      </c>
      <c r="H14" s="58">
        <v>0</v>
      </c>
      <c r="I14" s="58">
        <v>0</v>
      </c>
      <c r="J14" s="59">
        <v>0</v>
      </c>
      <c r="K14" s="16">
        <v>0</v>
      </c>
      <c r="L14" s="60">
        <v>0</v>
      </c>
      <c r="M14" s="60">
        <v>0</v>
      </c>
      <c r="N14" s="60">
        <v>0</v>
      </c>
      <c r="O14" s="60">
        <v>0</v>
      </c>
      <c r="Q14" s="18"/>
      <c r="R14" s="18"/>
      <c r="S14" s="18"/>
      <c r="T14" s="16" t="s">
        <v>14</v>
      </c>
      <c r="U14" s="16"/>
      <c r="V14" s="16"/>
      <c r="W14" s="16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6"/>
      <c r="AL14" s="16"/>
      <c r="AM14" s="16"/>
      <c r="AN14" s="18"/>
      <c r="AO14" s="18"/>
      <c r="AP14" s="18"/>
      <c r="AQ14" s="18"/>
      <c r="AR14" s="18"/>
      <c r="AS14" s="18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61" t="s">
        <v>15</v>
      </c>
      <c r="C15" s="62"/>
      <c r="D15" s="63"/>
      <c r="E15" s="58">
        <f>PRODUCT(E11+Q11)</f>
        <v>15</v>
      </c>
      <c r="F15" s="58">
        <f>PRODUCT(F11+R11)</f>
        <v>0</v>
      </c>
      <c r="G15" s="58">
        <f>PRODUCT(G11+S11)</f>
        <v>9</v>
      </c>
      <c r="H15" s="58">
        <f>PRODUCT(H11+T11)</f>
        <v>0</v>
      </c>
      <c r="I15" s="58">
        <f>PRODUCT(I11+U11)</f>
        <v>28</v>
      </c>
      <c r="J15" s="59">
        <f>PRODUCT(I15/K15)</f>
        <v>0.32558139534883723</v>
      </c>
      <c r="K15" s="16">
        <f>PRODUCT(K11+W11)</f>
        <v>86</v>
      </c>
      <c r="L15" s="60">
        <f>PRODUCT((F15+G15)/E15)</f>
        <v>0.6</v>
      </c>
      <c r="M15" s="60">
        <f>PRODUCT(H15/E15)</f>
        <v>0</v>
      </c>
      <c r="N15" s="60">
        <f>PRODUCT((F15+G15+H15)/E15)</f>
        <v>0.6</v>
      </c>
      <c r="O15" s="60">
        <f>PRODUCT(I15/E15)</f>
        <v>1.8666666666666667</v>
      </c>
      <c r="Q15" s="18"/>
      <c r="R15" s="18"/>
      <c r="S15" s="18"/>
      <c r="T15" s="16" t="s">
        <v>38</v>
      </c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8"/>
      <c r="AG15" s="18"/>
      <c r="AH15" s="18"/>
      <c r="AI15" s="18"/>
      <c r="AJ15" s="18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31" t="s">
        <v>27</v>
      </c>
      <c r="C16" s="64"/>
      <c r="D16" s="33"/>
      <c r="E16" s="58">
        <f>PRODUCT(AA11+AM11)</f>
        <v>67</v>
      </c>
      <c r="F16" s="58">
        <f>PRODUCT(AB11+AN11)</f>
        <v>7</v>
      </c>
      <c r="G16" s="58">
        <f>PRODUCT(AC11+AO11)</f>
        <v>113</v>
      </c>
      <c r="H16" s="58">
        <f>PRODUCT(AD11+AP11)</f>
        <v>17</v>
      </c>
      <c r="I16" s="58">
        <f>PRODUCT(AE11+AQ11)</f>
        <v>197</v>
      </c>
      <c r="J16" s="59">
        <f>PRODUCT(I16/K16)</f>
        <v>0.48164558715615363</v>
      </c>
      <c r="K16" s="11">
        <f>PRODUCT(AG11+AS11)</f>
        <v>409.01443977339068</v>
      </c>
      <c r="L16" s="60">
        <f>PRODUCT((F16+G16)/E16)</f>
        <v>1.791044776119403</v>
      </c>
      <c r="M16" s="60">
        <f>PRODUCT(H16/E16)</f>
        <v>0.2537313432835821</v>
      </c>
      <c r="N16" s="60">
        <f>PRODUCT((F16+G16+H16)/E16)</f>
        <v>2.044776119402985</v>
      </c>
      <c r="O16" s="60">
        <f>PRODUCT(I16/E16)</f>
        <v>2.9402985074626864</v>
      </c>
      <c r="Q16" s="18"/>
      <c r="R16" s="18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8"/>
      <c r="AG16" s="18"/>
      <c r="AH16" s="18"/>
      <c r="AI16" s="18"/>
      <c r="AJ16" s="18"/>
      <c r="AK16" s="16"/>
      <c r="AL16" s="11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65" t="s">
        <v>30</v>
      </c>
      <c r="C17" s="66"/>
      <c r="D17" s="67"/>
      <c r="E17" s="58">
        <f>SUM(E14:E16)</f>
        <v>82</v>
      </c>
      <c r="F17" s="58">
        <f t="shared" ref="F17:I17" si="0">SUM(F14:F16)</f>
        <v>7</v>
      </c>
      <c r="G17" s="58">
        <f t="shared" si="0"/>
        <v>122</v>
      </c>
      <c r="H17" s="58">
        <f t="shared" si="0"/>
        <v>17</v>
      </c>
      <c r="I17" s="58">
        <f t="shared" si="0"/>
        <v>225</v>
      </c>
      <c r="J17" s="59">
        <f>PRODUCT(I17/K17)</f>
        <v>0.45453219526889205</v>
      </c>
      <c r="K17" s="16">
        <f>SUM(K14:K16)</f>
        <v>495.01443977339068</v>
      </c>
      <c r="L17" s="60">
        <f>PRODUCT((F17+G17)/E17)</f>
        <v>1.5731707317073171</v>
      </c>
      <c r="M17" s="60">
        <f>PRODUCT(H17/E17)</f>
        <v>0.2073170731707317</v>
      </c>
      <c r="N17" s="60">
        <f>PRODUCT((F17+G17+H17)/E17)</f>
        <v>1.7804878048780488</v>
      </c>
      <c r="O17" s="60">
        <f>PRODUCT(I17/E17)</f>
        <v>2.7439024390243905</v>
      </c>
      <c r="Q17" s="11"/>
      <c r="R17" s="11"/>
      <c r="S17" s="11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8"/>
      <c r="AG17" s="18"/>
      <c r="AH17" s="18"/>
      <c r="AI17" s="18"/>
      <c r="AJ17" s="18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1"/>
      <c r="F18" s="11"/>
      <c r="G18" s="11"/>
      <c r="H18" s="11"/>
      <c r="I18" s="11"/>
      <c r="J18" s="16"/>
      <c r="K18" s="16"/>
      <c r="L18" s="11"/>
      <c r="M18" s="11"/>
      <c r="N18" s="11"/>
      <c r="O18" s="11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8"/>
      <c r="AG18" s="18"/>
      <c r="AH18" s="18"/>
      <c r="AI18" s="18"/>
      <c r="AJ18" s="18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8"/>
      <c r="AG19" s="18"/>
      <c r="AH19" s="18"/>
      <c r="AI19" s="18"/>
      <c r="AJ19" s="18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8"/>
      <c r="AG20" s="18"/>
      <c r="AH20" s="18"/>
      <c r="AI20" s="18"/>
      <c r="AJ20" s="18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8"/>
      <c r="AG21" s="18"/>
      <c r="AH21" s="18"/>
      <c r="AI21" s="18"/>
      <c r="AJ21" s="18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8"/>
      <c r="AG22" s="18"/>
      <c r="AH22" s="18"/>
      <c r="AI22" s="18"/>
      <c r="AJ22" s="18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8"/>
      <c r="AG23" s="18"/>
      <c r="AH23" s="18"/>
      <c r="AI23" s="18"/>
      <c r="AJ23" s="18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8"/>
      <c r="AG24" s="18"/>
      <c r="AH24" s="18"/>
      <c r="AI24" s="18"/>
      <c r="AJ24" s="18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8"/>
      <c r="AG25" s="18"/>
      <c r="AH25" s="18"/>
      <c r="AI25" s="18"/>
      <c r="AJ25" s="18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8"/>
      <c r="AG26" s="18"/>
      <c r="AH26" s="18"/>
      <c r="AI26" s="18"/>
      <c r="AJ26" s="18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8"/>
      <c r="AG27" s="18"/>
      <c r="AH27" s="18"/>
      <c r="AI27" s="18"/>
      <c r="AJ27" s="18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8"/>
      <c r="AG28" s="18"/>
      <c r="AH28" s="18"/>
      <c r="AI28" s="18"/>
      <c r="AJ28" s="18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8"/>
      <c r="AG29" s="18"/>
      <c r="AH29" s="18"/>
      <c r="AI29" s="18"/>
      <c r="AJ29" s="18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8"/>
      <c r="AG30" s="18"/>
      <c r="AH30" s="18"/>
      <c r="AI30" s="18"/>
      <c r="AJ30" s="18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8"/>
      <c r="AG31" s="18"/>
      <c r="AH31" s="18"/>
      <c r="AI31" s="18"/>
      <c r="AJ31" s="18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8"/>
      <c r="AG32" s="18"/>
      <c r="AH32" s="18"/>
      <c r="AI32" s="18"/>
      <c r="AJ32" s="18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8"/>
      <c r="AG33" s="18"/>
      <c r="AH33" s="18"/>
      <c r="AI33" s="18"/>
      <c r="AJ33" s="18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8"/>
      <c r="AG34" s="18"/>
      <c r="AH34" s="18"/>
      <c r="AI34" s="18"/>
      <c r="AJ34" s="18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8"/>
      <c r="AG35" s="18"/>
      <c r="AH35" s="18"/>
      <c r="AI35" s="18"/>
      <c r="AJ35" s="18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8"/>
      <c r="AG36" s="18"/>
      <c r="AH36" s="18"/>
      <c r="AI36" s="18"/>
      <c r="AJ36" s="18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8"/>
      <c r="AG37" s="18"/>
      <c r="AH37" s="18"/>
      <c r="AI37" s="18"/>
      <c r="AJ37" s="18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8"/>
      <c r="AG38" s="18"/>
      <c r="AH38" s="18"/>
      <c r="AI38" s="18"/>
      <c r="AJ38" s="18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8"/>
      <c r="AG39" s="18"/>
      <c r="AH39" s="18"/>
      <c r="AI39" s="18"/>
      <c r="AJ39" s="18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8"/>
      <c r="AG40" s="18"/>
      <c r="AH40" s="18"/>
      <c r="AI40" s="18"/>
      <c r="AJ40" s="18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8"/>
      <c r="AG41" s="18"/>
      <c r="AH41" s="18"/>
      <c r="AI41" s="18"/>
      <c r="AJ41" s="18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8"/>
      <c r="AG42" s="18"/>
      <c r="AH42" s="18"/>
      <c r="AI42" s="18"/>
      <c r="AJ42" s="18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8"/>
      <c r="AG43" s="18"/>
      <c r="AH43" s="18"/>
      <c r="AI43" s="18"/>
      <c r="AJ43" s="18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8"/>
      <c r="AG44" s="18"/>
      <c r="AH44" s="18"/>
      <c r="AI44" s="18"/>
      <c r="AJ44" s="18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8"/>
      <c r="AG45" s="18"/>
      <c r="AH45" s="18"/>
      <c r="AI45" s="18"/>
      <c r="AJ45" s="18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8"/>
      <c r="AG46" s="18"/>
      <c r="AH46" s="18"/>
      <c r="AI46" s="18"/>
      <c r="AJ46" s="18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8"/>
      <c r="AG47" s="18"/>
      <c r="AH47" s="18"/>
      <c r="AI47" s="18"/>
      <c r="AJ47" s="18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8"/>
      <c r="AG48" s="18"/>
      <c r="AH48" s="18"/>
      <c r="AI48" s="18"/>
      <c r="AJ48" s="18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8"/>
      <c r="AG49" s="18"/>
      <c r="AH49" s="18"/>
      <c r="AI49" s="18"/>
      <c r="AJ49" s="18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8"/>
      <c r="AG50" s="18"/>
      <c r="AH50" s="18"/>
      <c r="AI50" s="18"/>
      <c r="AJ50" s="18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8"/>
      <c r="AG51" s="18"/>
      <c r="AH51" s="18"/>
      <c r="AI51" s="18"/>
      <c r="AJ51" s="18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8"/>
      <c r="AG52" s="18"/>
      <c r="AH52" s="18"/>
      <c r="AI52" s="18"/>
      <c r="AJ52" s="18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8"/>
      <c r="AG53" s="18"/>
      <c r="AH53" s="18"/>
      <c r="AI53" s="18"/>
      <c r="AJ53" s="18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8"/>
      <c r="AG54" s="18"/>
      <c r="AH54" s="18"/>
      <c r="AI54" s="18"/>
      <c r="AJ54" s="18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8"/>
      <c r="AG55" s="18"/>
      <c r="AH55" s="18"/>
      <c r="AI55" s="18"/>
      <c r="AJ55" s="18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8"/>
      <c r="AG56" s="18"/>
      <c r="AH56" s="18"/>
      <c r="AI56" s="18"/>
      <c r="AJ56" s="18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8"/>
      <c r="AG57" s="18"/>
      <c r="AH57" s="18"/>
      <c r="AI57" s="18"/>
      <c r="AJ57" s="18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8"/>
      <c r="AG58" s="18"/>
      <c r="AH58" s="18"/>
      <c r="AI58" s="18"/>
      <c r="AJ58" s="18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8"/>
      <c r="AG59" s="18"/>
      <c r="AH59" s="18"/>
      <c r="AI59" s="18"/>
      <c r="AJ59" s="18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8"/>
      <c r="AG60" s="18"/>
      <c r="AH60" s="18"/>
      <c r="AI60" s="18"/>
      <c r="AJ60" s="18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8"/>
      <c r="AG61" s="18"/>
      <c r="AH61" s="18"/>
      <c r="AI61" s="18"/>
      <c r="AJ61" s="18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8"/>
      <c r="AG62" s="18"/>
      <c r="AH62" s="18"/>
      <c r="AI62" s="18"/>
      <c r="AJ62" s="18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8"/>
      <c r="AG63" s="18"/>
      <c r="AH63" s="18"/>
      <c r="AI63" s="18"/>
      <c r="AJ63" s="18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8"/>
      <c r="AG64" s="18"/>
      <c r="AH64" s="18"/>
      <c r="AI64" s="18"/>
      <c r="AJ64" s="18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8"/>
      <c r="AG65" s="18"/>
      <c r="AH65" s="18"/>
      <c r="AI65" s="18"/>
      <c r="AJ65" s="18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8"/>
      <c r="AG66" s="18"/>
      <c r="AH66" s="18"/>
      <c r="AI66" s="18"/>
      <c r="AJ66" s="18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8"/>
      <c r="AG67" s="18"/>
      <c r="AH67" s="18"/>
      <c r="AI67" s="18"/>
      <c r="AJ67" s="18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8"/>
      <c r="AG68" s="18"/>
      <c r="AH68" s="18"/>
      <c r="AI68" s="18"/>
      <c r="AJ68" s="18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8"/>
      <c r="AG69" s="18"/>
      <c r="AH69" s="18"/>
      <c r="AI69" s="18"/>
      <c r="AJ69" s="18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8"/>
      <c r="AG70" s="18"/>
      <c r="AH70" s="18"/>
      <c r="AI70" s="18"/>
      <c r="AJ70" s="18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8"/>
      <c r="AG71" s="18"/>
      <c r="AH71" s="18"/>
      <c r="AI71" s="18"/>
      <c r="AJ71" s="18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8"/>
      <c r="AG72" s="18"/>
      <c r="AH72" s="18"/>
      <c r="AI72" s="18"/>
      <c r="AJ72" s="18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8"/>
      <c r="AG73" s="18"/>
      <c r="AH73" s="18"/>
      <c r="AI73" s="18"/>
      <c r="AJ73" s="18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8"/>
      <c r="AG74" s="18"/>
      <c r="AH74" s="18"/>
      <c r="AI74" s="18"/>
      <c r="AJ74" s="18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8"/>
      <c r="AG75" s="18"/>
      <c r="AH75" s="18"/>
      <c r="AI75" s="18"/>
      <c r="AJ75" s="18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8"/>
      <c r="AG76" s="18"/>
      <c r="AH76" s="18"/>
      <c r="AI76" s="18"/>
      <c r="AJ76" s="18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8"/>
      <c r="AG77" s="18"/>
      <c r="AH77" s="18"/>
      <c r="AI77" s="18"/>
      <c r="AJ77" s="18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8"/>
      <c r="AG78" s="18"/>
      <c r="AH78" s="18"/>
      <c r="AI78" s="18"/>
      <c r="AJ78" s="18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8"/>
      <c r="AG79" s="18"/>
      <c r="AH79" s="18"/>
      <c r="AI79" s="18"/>
      <c r="AJ79" s="18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8"/>
      <c r="AG80" s="18"/>
      <c r="AH80" s="18"/>
      <c r="AI80" s="18"/>
      <c r="AJ80" s="18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8"/>
      <c r="AG81" s="18"/>
      <c r="AH81" s="18"/>
      <c r="AI81" s="18"/>
      <c r="AJ81" s="18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8"/>
      <c r="AG82" s="18"/>
      <c r="AH82" s="18"/>
      <c r="AI82" s="18"/>
      <c r="AJ82" s="18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8"/>
      <c r="AG83" s="18"/>
      <c r="AH83" s="18"/>
      <c r="AI83" s="18"/>
      <c r="AJ83" s="18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8"/>
      <c r="AG84" s="18"/>
      <c r="AH84" s="18"/>
      <c r="AI84" s="18"/>
      <c r="AJ84" s="18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8"/>
      <c r="AG85" s="18"/>
      <c r="AH85" s="18"/>
      <c r="AI85" s="18"/>
      <c r="AJ85" s="18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8"/>
      <c r="AG86" s="18"/>
      <c r="AH86" s="18"/>
      <c r="AI86" s="18"/>
      <c r="AJ86" s="18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8"/>
      <c r="AG87" s="18"/>
      <c r="AH87" s="18"/>
      <c r="AI87" s="18"/>
      <c r="AJ87" s="18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8"/>
      <c r="AG88" s="18"/>
      <c r="AH88" s="18"/>
      <c r="AI88" s="18"/>
      <c r="AJ88" s="18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8"/>
      <c r="AG89" s="18"/>
      <c r="AH89" s="18"/>
      <c r="AI89" s="18"/>
      <c r="AJ89" s="18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1"/>
      <c r="R90" s="11"/>
      <c r="S90" s="11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8"/>
      <c r="AG90" s="18"/>
      <c r="AH90" s="18"/>
      <c r="AI90" s="18"/>
      <c r="AJ90" s="18"/>
      <c r="AK90" s="16"/>
      <c r="AL90" s="11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1"/>
      <c r="R91" s="11"/>
      <c r="S91" s="11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8"/>
      <c r="AG91" s="18"/>
      <c r="AH91" s="18"/>
      <c r="AI91" s="18"/>
      <c r="AJ91" s="18"/>
      <c r="AK91" s="16"/>
      <c r="AL91" s="11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1"/>
      <c r="R92" s="11"/>
      <c r="S92" s="11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8"/>
      <c r="AG92" s="18"/>
      <c r="AH92" s="18"/>
      <c r="AI92" s="18"/>
      <c r="AJ92" s="18"/>
      <c r="AK92" s="16"/>
      <c r="AL92" s="11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1"/>
      <c r="R93" s="11"/>
      <c r="S93" s="11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8"/>
      <c r="AG93" s="18"/>
      <c r="AH93" s="18"/>
      <c r="AI93" s="18"/>
      <c r="AJ93" s="18"/>
      <c r="AK93" s="16"/>
      <c r="AL93" s="11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1"/>
      <c r="R94" s="11"/>
      <c r="S94" s="11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8"/>
      <c r="AG94" s="18"/>
      <c r="AH94" s="18"/>
      <c r="AI94" s="18"/>
      <c r="AJ94" s="18"/>
      <c r="AK94" s="16"/>
      <c r="AL94" s="11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1"/>
      <c r="R95" s="11"/>
      <c r="S95" s="11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8"/>
      <c r="AG95" s="18"/>
      <c r="AH95" s="18"/>
      <c r="AI95" s="18"/>
      <c r="AJ95" s="18"/>
      <c r="AK95" s="16"/>
      <c r="AL95" s="11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1"/>
      <c r="R96" s="11"/>
      <c r="S96" s="11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8"/>
      <c r="AG96" s="18"/>
      <c r="AH96" s="18"/>
      <c r="AI96" s="18"/>
      <c r="AJ96" s="18"/>
      <c r="AK96" s="16"/>
      <c r="AL96" s="11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1"/>
      <c r="R97" s="11"/>
      <c r="S97" s="11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8"/>
      <c r="AG97" s="18"/>
      <c r="AH97" s="18"/>
      <c r="AI97" s="18"/>
      <c r="AJ97" s="18"/>
      <c r="AK97" s="16"/>
      <c r="AL97" s="11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1"/>
      <c r="R98" s="11"/>
      <c r="S98" s="11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8"/>
      <c r="AG98" s="18"/>
      <c r="AH98" s="18"/>
      <c r="AI98" s="18"/>
      <c r="AJ98" s="18"/>
      <c r="AK98" s="16"/>
      <c r="AL98" s="11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1"/>
      <c r="R99" s="11"/>
      <c r="S99" s="11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8"/>
      <c r="AG99" s="18"/>
      <c r="AH99" s="18"/>
      <c r="AI99" s="18"/>
      <c r="AJ99" s="18"/>
      <c r="AK99" s="16"/>
      <c r="AL99" s="11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1"/>
      <c r="R100" s="11"/>
      <c r="S100" s="11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8"/>
      <c r="AG100" s="18"/>
      <c r="AH100" s="18"/>
      <c r="AI100" s="18"/>
      <c r="AJ100" s="18"/>
      <c r="AK100" s="16"/>
      <c r="AL100" s="11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1"/>
      <c r="R101" s="11"/>
      <c r="S101" s="11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8"/>
      <c r="AG101" s="18"/>
      <c r="AH101" s="18"/>
      <c r="AI101" s="18"/>
      <c r="AJ101" s="18"/>
      <c r="AK101" s="16"/>
      <c r="AL101" s="11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1"/>
      <c r="R102" s="11"/>
      <c r="S102" s="11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8"/>
      <c r="AG102" s="18"/>
      <c r="AH102" s="18"/>
      <c r="AI102" s="18"/>
      <c r="AJ102" s="18"/>
      <c r="AK102" s="16"/>
      <c r="AL102" s="11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1"/>
      <c r="R103" s="11"/>
      <c r="S103" s="11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8"/>
      <c r="AG103" s="18"/>
      <c r="AH103" s="18"/>
      <c r="AI103" s="18"/>
      <c r="AJ103" s="18"/>
      <c r="AK103" s="16"/>
      <c r="AL103" s="11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1"/>
      <c r="R104" s="11"/>
      <c r="S104" s="11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8"/>
      <c r="AG104" s="18"/>
      <c r="AH104" s="18"/>
      <c r="AI104" s="18"/>
      <c r="AJ104" s="18"/>
      <c r="AK104" s="16"/>
      <c r="AL104" s="11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1"/>
      <c r="R105" s="11"/>
      <c r="S105" s="11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8"/>
      <c r="AG105" s="18"/>
      <c r="AH105" s="18"/>
      <c r="AI105" s="18"/>
      <c r="AJ105" s="18"/>
      <c r="AK105" s="16"/>
      <c r="AL105" s="11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1"/>
      <c r="R106" s="11"/>
      <c r="S106" s="11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8"/>
      <c r="AG106" s="18"/>
      <c r="AH106" s="18"/>
      <c r="AI106" s="18"/>
      <c r="AJ106" s="18"/>
      <c r="AK106" s="16"/>
      <c r="AL106" s="11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1"/>
      <c r="R107" s="11"/>
      <c r="S107" s="11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8"/>
      <c r="AG107" s="18"/>
      <c r="AH107" s="18"/>
      <c r="AI107" s="18"/>
      <c r="AJ107" s="18"/>
      <c r="AK107" s="16"/>
      <c r="AL107" s="11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1"/>
      <c r="R108" s="11"/>
      <c r="S108" s="11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8"/>
      <c r="AG108" s="18"/>
      <c r="AH108" s="18"/>
      <c r="AI108" s="18"/>
      <c r="AJ108" s="18"/>
      <c r="AK108" s="16"/>
      <c r="AL108" s="11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1"/>
      <c r="R109" s="11"/>
      <c r="S109" s="11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8"/>
      <c r="AG109" s="18"/>
      <c r="AH109" s="18"/>
      <c r="AI109" s="18"/>
      <c r="AJ109" s="18"/>
      <c r="AK109" s="16"/>
      <c r="AL109" s="11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1"/>
      <c r="R110" s="11"/>
      <c r="S110" s="11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8"/>
      <c r="AG110" s="18"/>
      <c r="AH110" s="18"/>
      <c r="AI110" s="18"/>
      <c r="AJ110" s="18"/>
      <c r="AK110" s="16"/>
      <c r="AL110" s="11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1"/>
      <c r="R111" s="11"/>
      <c r="S111" s="11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8"/>
      <c r="AG111" s="18"/>
      <c r="AH111" s="18"/>
      <c r="AI111" s="18"/>
      <c r="AJ111" s="18"/>
      <c r="AK111" s="16"/>
      <c r="AL111" s="11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1"/>
      <c r="R112" s="11"/>
      <c r="S112" s="11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8"/>
      <c r="AG112" s="18"/>
      <c r="AH112" s="18"/>
      <c r="AI112" s="18"/>
      <c r="AJ112" s="18"/>
      <c r="AK112" s="16"/>
      <c r="AL112" s="11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1"/>
      <c r="R113" s="11"/>
      <c r="S113" s="11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8"/>
      <c r="AG113" s="18"/>
      <c r="AH113" s="18"/>
      <c r="AI113" s="18"/>
      <c r="AJ113" s="18"/>
      <c r="AK113" s="16"/>
      <c r="AL113" s="11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1"/>
      <c r="R114" s="11"/>
      <c r="S114" s="11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8"/>
      <c r="AG114" s="18"/>
      <c r="AH114" s="18"/>
      <c r="AI114" s="18"/>
      <c r="AJ114" s="18"/>
      <c r="AK114" s="16"/>
      <c r="AL114" s="11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1"/>
      <c r="R115" s="11"/>
      <c r="S115" s="11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8"/>
      <c r="AG115" s="18"/>
      <c r="AH115" s="18"/>
      <c r="AI115" s="18"/>
      <c r="AJ115" s="18"/>
      <c r="AK115" s="16"/>
      <c r="AL115" s="11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1"/>
      <c r="R116" s="11"/>
      <c r="S116" s="11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8"/>
      <c r="AG116" s="18"/>
      <c r="AH116" s="18"/>
      <c r="AI116" s="18"/>
      <c r="AJ116" s="18"/>
      <c r="AK116" s="16"/>
      <c r="AL116" s="11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1"/>
      <c r="R117" s="11"/>
      <c r="S117" s="11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8"/>
      <c r="AG117" s="18"/>
      <c r="AH117" s="18"/>
      <c r="AI117" s="18"/>
      <c r="AJ117" s="18"/>
      <c r="AK117" s="16"/>
      <c r="AL117" s="11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1"/>
      <c r="R118" s="11"/>
      <c r="S118" s="11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8"/>
      <c r="AG118" s="18"/>
      <c r="AH118" s="18"/>
      <c r="AI118" s="18"/>
      <c r="AJ118" s="18"/>
      <c r="AK118" s="16"/>
      <c r="AL118" s="11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1"/>
      <c r="R119" s="11"/>
      <c r="S119" s="11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8"/>
      <c r="AG119" s="18"/>
      <c r="AH119" s="18"/>
      <c r="AI119" s="18"/>
      <c r="AJ119" s="18"/>
      <c r="AK119" s="16"/>
      <c r="AL119" s="11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1"/>
      <c r="R120" s="11"/>
      <c r="S120" s="11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8"/>
      <c r="AG120" s="18"/>
      <c r="AH120" s="18"/>
      <c r="AI120" s="18"/>
      <c r="AJ120" s="18"/>
      <c r="AK120" s="16"/>
      <c r="AL120" s="11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1"/>
      <c r="R121" s="11"/>
      <c r="S121" s="11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8"/>
      <c r="AG121" s="18"/>
      <c r="AH121" s="18"/>
      <c r="AI121" s="18"/>
      <c r="AJ121" s="18"/>
      <c r="AK121" s="16"/>
      <c r="AL121" s="11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1"/>
      <c r="R122" s="11"/>
      <c r="S122" s="11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8"/>
      <c r="AG122" s="18"/>
      <c r="AH122" s="18"/>
      <c r="AI122" s="18"/>
      <c r="AJ122" s="18"/>
      <c r="AK122" s="16"/>
      <c r="AL122" s="11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1"/>
      <c r="R123" s="11"/>
      <c r="S123" s="11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8"/>
      <c r="AG123" s="18"/>
      <c r="AH123" s="18"/>
      <c r="AI123" s="18"/>
      <c r="AJ123" s="18"/>
      <c r="AK123" s="16"/>
      <c r="AL123" s="11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1"/>
      <c r="R124" s="11"/>
      <c r="S124" s="11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8"/>
      <c r="AG124" s="18"/>
      <c r="AH124" s="18"/>
      <c r="AI124" s="18"/>
      <c r="AJ124" s="18"/>
      <c r="AK124" s="16"/>
      <c r="AL124" s="11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1"/>
      <c r="R125" s="11"/>
      <c r="S125" s="11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8"/>
      <c r="AG125" s="18"/>
      <c r="AH125" s="18"/>
      <c r="AI125" s="18"/>
      <c r="AJ125" s="18"/>
      <c r="AK125" s="16"/>
      <c r="AL125" s="11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1"/>
      <c r="R126" s="11"/>
      <c r="S126" s="11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8"/>
      <c r="AG126" s="18"/>
      <c r="AH126" s="18"/>
      <c r="AI126" s="18"/>
      <c r="AJ126" s="18"/>
      <c r="AK126" s="16"/>
      <c r="AL126" s="11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1"/>
      <c r="R127" s="11"/>
      <c r="S127" s="11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8"/>
      <c r="AG127" s="18"/>
      <c r="AH127" s="18"/>
      <c r="AI127" s="18"/>
      <c r="AJ127" s="18"/>
      <c r="AK127" s="16"/>
      <c r="AL127" s="11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1"/>
      <c r="R128" s="11"/>
      <c r="S128" s="11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8"/>
      <c r="AG128" s="18"/>
      <c r="AH128" s="18"/>
      <c r="AI128" s="18"/>
      <c r="AJ128" s="18"/>
      <c r="AK128" s="16"/>
      <c r="AL128" s="11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1"/>
      <c r="R129" s="11"/>
      <c r="S129" s="11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8"/>
      <c r="AG129" s="18"/>
      <c r="AH129" s="18"/>
      <c r="AI129" s="18"/>
      <c r="AJ129" s="18"/>
      <c r="AK129" s="16"/>
      <c r="AL129" s="11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1"/>
      <c r="R130" s="11"/>
      <c r="S130" s="11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8"/>
      <c r="AG130" s="18"/>
      <c r="AH130" s="18"/>
      <c r="AI130" s="18"/>
      <c r="AJ130" s="18"/>
      <c r="AK130" s="16"/>
      <c r="AL130" s="11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1"/>
      <c r="R131" s="11"/>
      <c r="S131" s="11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8"/>
      <c r="AG131" s="18"/>
      <c r="AH131" s="18"/>
      <c r="AI131" s="18"/>
      <c r="AJ131" s="18"/>
      <c r="AK131" s="16"/>
      <c r="AL131" s="11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1"/>
      <c r="R132" s="11"/>
      <c r="S132" s="11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8"/>
      <c r="AG132" s="18"/>
      <c r="AH132" s="18"/>
      <c r="AI132" s="18"/>
      <c r="AJ132" s="18"/>
      <c r="AK132" s="16"/>
      <c r="AL132" s="11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1"/>
      <c r="R133" s="11"/>
      <c r="S133" s="11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8"/>
      <c r="AG133" s="18"/>
      <c r="AH133" s="18"/>
      <c r="AI133" s="18"/>
      <c r="AJ133" s="18"/>
      <c r="AK133" s="16"/>
      <c r="AL133" s="11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1"/>
      <c r="R134" s="11"/>
      <c r="S134" s="11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8"/>
      <c r="AG134" s="18"/>
      <c r="AH134" s="18"/>
      <c r="AI134" s="18"/>
      <c r="AJ134" s="18"/>
      <c r="AK134" s="16"/>
      <c r="AL134" s="11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1"/>
      <c r="R135" s="11"/>
      <c r="S135" s="11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8"/>
      <c r="AG135" s="18"/>
      <c r="AH135" s="18"/>
      <c r="AI135" s="18"/>
      <c r="AJ135" s="18"/>
      <c r="AK135" s="16"/>
      <c r="AL135" s="11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1"/>
      <c r="R136" s="11"/>
      <c r="S136" s="11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8"/>
      <c r="AG136" s="18"/>
      <c r="AH136" s="18"/>
      <c r="AI136" s="18"/>
      <c r="AJ136" s="18"/>
      <c r="AK136" s="16"/>
      <c r="AL136" s="11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1"/>
      <c r="R137" s="11"/>
      <c r="S137" s="11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8"/>
      <c r="AG137" s="18"/>
      <c r="AH137" s="18"/>
      <c r="AI137" s="18"/>
      <c r="AJ137" s="18"/>
      <c r="AK137" s="16"/>
      <c r="AL137" s="11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1"/>
      <c r="R138" s="11"/>
      <c r="S138" s="11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8"/>
      <c r="AG138" s="18"/>
      <c r="AH138" s="18"/>
      <c r="AI138" s="18"/>
      <c r="AJ138" s="18"/>
      <c r="AK138" s="16"/>
      <c r="AL138" s="11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1"/>
      <c r="R139" s="11"/>
      <c r="S139" s="11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8"/>
      <c r="AG139" s="18"/>
      <c r="AH139" s="18"/>
      <c r="AI139" s="18"/>
      <c r="AJ139" s="18"/>
      <c r="AK139" s="16"/>
      <c r="AL139" s="11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1"/>
      <c r="R140" s="11"/>
      <c r="S140" s="11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8"/>
      <c r="AG140" s="18"/>
      <c r="AH140" s="18"/>
      <c r="AI140" s="18"/>
      <c r="AJ140" s="18"/>
      <c r="AK140" s="16"/>
      <c r="AL140" s="11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1"/>
      <c r="R141" s="11"/>
      <c r="S141" s="11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8"/>
      <c r="AG141" s="18"/>
      <c r="AH141" s="18"/>
      <c r="AI141" s="18"/>
      <c r="AJ141" s="18"/>
      <c r="AK141" s="16"/>
      <c r="AL141" s="11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1"/>
      <c r="R142" s="11"/>
      <c r="S142" s="11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8"/>
      <c r="AG142" s="18"/>
      <c r="AH142" s="18"/>
      <c r="AI142" s="18"/>
      <c r="AJ142" s="18"/>
      <c r="AK142" s="16"/>
      <c r="AL142" s="11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1"/>
      <c r="R143" s="11"/>
      <c r="S143" s="11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8"/>
      <c r="AG143" s="18"/>
      <c r="AH143" s="18"/>
      <c r="AI143" s="18"/>
      <c r="AJ143" s="18"/>
      <c r="AK143" s="16"/>
      <c r="AL143" s="11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1"/>
      <c r="R144" s="11"/>
      <c r="S144" s="11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8"/>
      <c r="AG144" s="18"/>
      <c r="AH144" s="18"/>
      <c r="AI144" s="18"/>
      <c r="AJ144" s="18"/>
      <c r="AK144" s="16"/>
      <c r="AL144" s="11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1"/>
      <c r="R145" s="11"/>
      <c r="S145" s="11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8"/>
      <c r="AG145" s="18"/>
      <c r="AH145" s="18"/>
      <c r="AI145" s="18"/>
      <c r="AJ145" s="18"/>
      <c r="AK145" s="16"/>
      <c r="AL145" s="11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1"/>
      <c r="R146" s="11"/>
      <c r="S146" s="11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8"/>
      <c r="AG146" s="18"/>
      <c r="AH146" s="18"/>
      <c r="AI146" s="18"/>
      <c r="AJ146" s="18"/>
      <c r="AK146" s="16"/>
      <c r="AL146" s="11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1"/>
      <c r="R147" s="11"/>
      <c r="S147" s="11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8"/>
      <c r="AG147" s="18"/>
      <c r="AH147" s="18"/>
      <c r="AI147" s="18"/>
      <c r="AJ147" s="18"/>
      <c r="AK147" s="16"/>
      <c r="AL147" s="11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1"/>
      <c r="R148" s="11"/>
      <c r="S148" s="11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8"/>
      <c r="AG148" s="18"/>
      <c r="AH148" s="18"/>
      <c r="AI148" s="18"/>
      <c r="AJ148" s="18"/>
      <c r="AK148" s="16"/>
      <c r="AL148" s="11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1"/>
      <c r="R149" s="11"/>
      <c r="S149" s="11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8"/>
      <c r="AG149" s="18"/>
      <c r="AH149" s="18"/>
      <c r="AI149" s="18"/>
      <c r="AJ149" s="18"/>
      <c r="AK149" s="16"/>
      <c r="AL149" s="11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1"/>
      <c r="R150" s="11"/>
      <c r="S150" s="11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8"/>
      <c r="AG150" s="18"/>
      <c r="AH150" s="18"/>
      <c r="AI150" s="18"/>
      <c r="AJ150" s="18"/>
      <c r="AK150" s="16"/>
      <c r="AL150" s="11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1"/>
      <c r="R151" s="11"/>
      <c r="S151" s="11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8"/>
      <c r="AG151" s="18"/>
      <c r="AH151" s="18"/>
      <c r="AI151" s="18"/>
      <c r="AJ151" s="18"/>
      <c r="AK151" s="16"/>
      <c r="AL151" s="11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1"/>
      <c r="R152" s="11"/>
      <c r="S152" s="11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8"/>
      <c r="AG152" s="18"/>
      <c r="AH152" s="18"/>
      <c r="AI152" s="18"/>
      <c r="AJ152" s="18"/>
      <c r="AK152" s="16"/>
      <c r="AL152" s="11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1"/>
      <c r="R153" s="11"/>
      <c r="S153" s="11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8"/>
      <c r="AG153" s="18"/>
      <c r="AH153" s="18"/>
      <c r="AI153" s="18"/>
      <c r="AJ153" s="18"/>
      <c r="AK153" s="16"/>
      <c r="AL153" s="11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1"/>
      <c r="R154" s="11"/>
      <c r="S154" s="11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8"/>
      <c r="AG154" s="18"/>
      <c r="AH154" s="18"/>
      <c r="AI154" s="18"/>
      <c r="AJ154" s="18"/>
      <c r="AK154" s="16"/>
      <c r="AL154" s="11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1"/>
      <c r="R155" s="11"/>
      <c r="S155" s="11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8"/>
      <c r="AG155" s="18"/>
      <c r="AH155" s="18"/>
      <c r="AI155" s="18"/>
      <c r="AJ155" s="18"/>
      <c r="AK155" s="16"/>
      <c r="AL155" s="11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1"/>
      <c r="R156" s="11"/>
      <c r="S156" s="11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8"/>
      <c r="AG156" s="18"/>
      <c r="AH156" s="18"/>
      <c r="AI156" s="18"/>
      <c r="AJ156" s="18"/>
      <c r="AK156" s="16"/>
      <c r="AL156" s="11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1"/>
      <c r="R157" s="11"/>
      <c r="S157" s="11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8"/>
      <c r="AG157" s="18"/>
      <c r="AH157" s="18"/>
      <c r="AI157" s="18"/>
      <c r="AJ157" s="18"/>
      <c r="AK157" s="16"/>
      <c r="AL157" s="11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1"/>
      <c r="R158" s="11"/>
      <c r="S158" s="11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8"/>
      <c r="AG158" s="18"/>
      <c r="AH158" s="18"/>
      <c r="AI158" s="18"/>
      <c r="AJ158" s="18"/>
      <c r="AK158" s="16"/>
      <c r="AL158" s="11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1"/>
      <c r="R159" s="11"/>
      <c r="S159" s="11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8"/>
      <c r="AG159" s="18"/>
      <c r="AH159" s="18"/>
      <c r="AI159" s="18"/>
      <c r="AJ159" s="18"/>
      <c r="AK159" s="16"/>
      <c r="AL159" s="11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1"/>
      <c r="R160" s="11"/>
      <c r="S160" s="11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8"/>
      <c r="AG160" s="18"/>
      <c r="AH160" s="18"/>
      <c r="AI160" s="18"/>
      <c r="AJ160" s="18"/>
      <c r="AK160" s="16"/>
      <c r="AL160" s="11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1"/>
      <c r="R161" s="11"/>
      <c r="S161" s="11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8"/>
      <c r="AG161" s="18"/>
      <c r="AH161" s="18"/>
      <c r="AI161" s="18"/>
      <c r="AJ161" s="18"/>
      <c r="AK161" s="16"/>
      <c r="AL161" s="11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1"/>
      <c r="R162" s="11"/>
      <c r="S162" s="11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8"/>
      <c r="AG162" s="18"/>
      <c r="AH162" s="18"/>
      <c r="AI162" s="18"/>
      <c r="AJ162" s="18"/>
      <c r="AK162" s="16"/>
      <c r="AL162" s="11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1"/>
      <c r="R163" s="11"/>
      <c r="S163" s="11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8"/>
      <c r="AG163" s="18"/>
      <c r="AH163" s="18"/>
      <c r="AI163" s="18"/>
      <c r="AJ163" s="18"/>
      <c r="AK163" s="16"/>
      <c r="AL163" s="11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1"/>
      <c r="R164" s="11"/>
      <c r="S164" s="11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8"/>
      <c r="AG164" s="18"/>
      <c r="AH164" s="18"/>
      <c r="AI164" s="18"/>
      <c r="AJ164" s="18"/>
      <c r="AK164" s="16"/>
      <c r="AL164" s="11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1"/>
      <c r="R165" s="11"/>
      <c r="S165" s="11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8"/>
      <c r="AG165" s="18"/>
      <c r="AH165" s="18"/>
      <c r="AI165" s="18"/>
      <c r="AJ165" s="18"/>
      <c r="AK165" s="16"/>
      <c r="AL165" s="11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1"/>
      <c r="R166" s="11"/>
      <c r="S166" s="11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8"/>
      <c r="AG166" s="18"/>
      <c r="AH166" s="18"/>
      <c r="AI166" s="18"/>
      <c r="AJ166" s="18"/>
      <c r="AK166" s="16"/>
      <c r="AL166" s="11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1"/>
      <c r="R167" s="11"/>
      <c r="S167" s="11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8"/>
      <c r="AG167" s="18"/>
      <c r="AH167" s="18"/>
      <c r="AI167" s="18"/>
      <c r="AJ167" s="18"/>
      <c r="AK167" s="16"/>
      <c r="AL167" s="11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1"/>
      <c r="R168" s="11"/>
      <c r="S168" s="11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8"/>
      <c r="AG168" s="18"/>
      <c r="AH168" s="18"/>
      <c r="AI168" s="18"/>
      <c r="AJ168" s="18"/>
      <c r="AK168" s="16"/>
      <c r="AL168" s="11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1"/>
      <c r="R169" s="11"/>
      <c r="S169" s="11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8"/>
      <c r="AG169" s="18"/>
      <c r="AH169" s="18"/>
      <c r="AI169" s="18"/>
      <c r="AJ169" s="18"/>
      <c r="AK169" s="16"/>
      <c r="AL169" s="11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1"/>
      <c r="R170" s="11"/>
      <c r="S170" s="11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8"/>
      <c r="AG170" s="18"/>
      <c r="AH170" s="18"/>
      <c r="AI170" s="18"/>
      <c r="AJ170" s="18"/>
      <c r="AK170" s="16"/>
      <c r="AL170" s="11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1"/>
      <c r="R171" s="11"/>
      <c r="S171" s="11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8"/>
      <c r="AG171" s="18"/>
      <c r="AH171" s="18"/>
      <c r="AI171" s="18"/>
      <c r="AJ171" s="18"/>
      <c r="AK171" s="16"/>
      <c r="AL171" s="11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1"/>
      <c r="R172" s="11"/>
      <c r="S172" s="11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8"/>
      <c r="AG172" s="18"/>
      <c r="AH172" s="18"/>
      <c r="AI172" s="18"/>
      <c r="AJ172" s="18"/>
      <c r="AK172" s="16"/>
      <c r="AL172" s="11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1"/>
      <c r="R173" s="11"/>
      <c r="S173" s="11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8"/>
      <c r="AG173" s="18"/>
      <c r="AH173" s="18"/>
      <c r="AI173" s="18"/>
      <c r="AJ173" s="18"/>
      <c r="AK173" s="16"/>
      <c r="AL173" s="11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1"/>
      <c r="R174" s="11"/>
      <c r="S174" s="11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8"/>
      <c r="AG174" s="18"/>
      <c r="AH174" s="18"/>
      <c r="AI174" s="18"/>
      <c r="AJ174" s="18"/>
      <c r="AK174" s="16"/>
      <c r="AL174" s="11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L175"/>
      <c r="M175"/>
      <c r="N175"/>
      <c r="O175"/>
      <c r="P175"/>
      <c r="Q175" s="11"/>
      <c r="R175" s="11"/>
      <c r="S175" s="11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8"/>
      <c r="AG175" s="18"/>
      <c r="AH175" s="18"/>
      <c r="AI175" s="18"/>
      <c r="AJ175" s="18"/>
      <c r="AK175" s="16"/>
      <c r="AL175" s="11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L176"/>
      <c r="M176"/>
      <c r="N176"/>
      <c r="O176"/>
      <c r="P176"/>
      <c r="Q176" s="11"/>
      <c r="R176" s="11"/>
      <c r="S176" s="11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8"/>
      <c r="AG176" s="18"/>
      <c r="AH176" s="18"/>
      <c r="AI176" s="18"/>
      <c r="AJ176" s="18"/>
      <c r="AK176" s="16"/>
      <c r="AL176" s="11"/>
    </row>
    <row r="177" spans="12:38" ht="14.25" x14ac:dyDescent="0.2">
      <c r="L177"/>
      <c r="M177"/>
      <c r="N177"/>
      <c r="O177"/>
      <c r="P177"/>
      <c r="Q177" s="11"/>
      <c r="R177" s="11"/>
      <c r="S177" s="11"/>
      <c r="T177" s="18"/>
      <c r="U177" s="18"/>
      <c r="V177" s="18"/>
      <c r="W177" s="18"/>
      <c r="X177" s="18"/>
      <c r="Y177" s="18"/>
      <c r="Z177" s="18"/>
      <c r="AA177" s="18"/>
      <c r="AB177" s="18"/>
      <c r="AC177" s="18"/>
      <c r="AD177" s="18"/>
      <c r="AE177" s="18"/>
      <c r="AF177" s="18"/>
      <c r="AG177" s="18"/>
      <c r="AH177" s="18"/>
      <c r="AI177" s="18"/>
      <c r="AJ177" s="18"/>
      <c r="AK177" s="16"/>
      <c r="AL177" s="11"/>
    </row>
    <row r="178" spans="12:38" ht="14.25" x14ac:dyDescent="0.2">
      <c r="L178"/>
      <c r="M178"/>
      <c r="N178"/>
      <c r="O178"/>
      <c r="P178"/>
      <c r="Q178" s="11"/>
      <c r="R178" s="11"/>
      <c r="S178" s="11"/>
      <c r="T178" s="18"/>
      <c r="U178" s="18"/>
      <c r="V178" s="18"/>
      <c r="W178" s="18"/>
      <c r="X178" s="18"/>
      <c r="Y178" s="18"/>
      <c r="Z178" s="18"/>
      <c r="AA178" s="18"/>
      <c r="AB178" s="18"/>
      <c r="AC178" s="18"/>
      <c r="AD178" s="18"/>
      <c r="AE178" s="18"/>
      <c r="AF178" s="18"/>
      <c r="AG178" s="18"/>
      <c r="AH178" s="18"/>
      <c r="AI178" s="18"/>
      <c r="AJ178" s="18"/>
      <c r="AK178" s="16"/>
      <c r="AL178" s="11"/>
    </row>
    <row r="179" spans="12:38" ht="14.25" x14ac:dyDescent="0.2">
      <c r="L179" s="11"/>
      <c r="M179" s="11"/>
      <c r="N179" s="11"/>
      <c r="O179" s="11"/>
      <c r="P179" s="11"/>
      <c r="R179" s="11"/>
      <c r="S179" s="11"/>
      <c r="T179" s="18"/>
      <c r="U179" s="18"/>
      <c r="V179" s="18"/>
      <c r="W179" s="18"/>
      <c r="X179" s="18"/>
      <c r="Y179" s="18"/>
      <c r="Z179" s="18"/>
      <c r="AA179" s="18"/>
      <c r="AB179" s="18"/>
      <c r="AC179" s="18"/>
      <c r="AD179" s="18"/>
      <c r="AE179" s="18"/>
      <c r="AF179" s="18"/>
      <c r="AG179" s="18"/>
      <c r="AH179" s="18"/>
      <c r="AI179" s="18"/>
      <c r="AJ179" s="18"/>
      <c r="AK179" s="16"/>
      <c r="AL179" s="11"/>
    </row>
    <row r="180" spans="12:38" ht="14.25" x14ac:dyDescent="0.2">
      <c r="L180" s="11"/>
      <c r="M180" s="11"/>
      <c r="N180" s="11"/>
      <c r="O180" s="11"/>
      <c r="P180" s="11"/>
      <c r="R180" s="11"/>
      <c r="S180" s="11"/>
      <c r="T180" s="18"/>
      <c r="U180" s="18"/>
      <c r="V180" s="18"/>
      <c r="W180" s="18"/>
      <c r="X180" s="18"/>
      <c r="Y180" s="18"/>
      <c r="Z180" s="18"/>
      <c r="AA180" s="18"/>
      <c r="AB180" s="18"/>
      <c r="AC180" s="18"/>
      <c r="AD180" s="18"/>
      <c r="AE180" s="18"/>
      <c r="AF180" s="18"/>
      <c r="AG180" s="18"/>
      <c r="AH180" s="18"/>
      <c r="AI180" s="18"/>
      <c r="AJ180" s="18"/>
      <c r="AK180" s="16"/>
      <c r="AL180" s="11"/>
    </row>
    <row r="181" spans="12:38" ht="14.25" x14ac:dyDescent="0.2">
      <c r="L181" s="11"/>
      <c r="M181" s="11"/>
      <c r="N181" s="11"/>
      <c r="O181" s="11"/>
      <c r="P181" s="11"/>
      <c r="R181" s="11"/>
      <c r="S181" s="11"/>
      <c r="T181" s="18"/>
      <c r="U181" s="18"/>
      <c r="V181" s="18"/>
      <c r="W181" s="18"/>
      <c r="X181" s="18"/>
      <c r="Y181" s="18"/>
      <c r="Z181" s="18"/>
      <c r="AA181" s="18"/>
      <c r="AB181" s="18"/>
      <c r="AC181" s="18"/>
      <c r="AD181" s="18"/>
      <c r="AE181" s="18"/>
      <c r="AF181" s="18"/>
      <c r="AG181" s="18"/>
      <c r="AH181" s="18"/>
      <c r="AI181" s="18"/>
      <c r="AJ181" s="18"/>
      <c r="AK181" s="16"/>
      <c r="AL181" s="11"/>
    </row>
    <row r="182" spans="12:38" ht="14.25" x14ac:dyDescent="0.2">
      <c r="L182" s="11"/>
      <c r="M182" s="11"/>
      <c r="N182" s="11"/>
      <c r="O182" s="11"/>
      <c r="P182" s="11"/>
      <c r="R182" s="11"/>
      <c r="S182" s="11"/>
      <c r="T182" s="18"/>
      <c r="U182" s="18"/>
      <c r="V182" s="18"/>
      <c r="W182" s="18"/>
      <c r="X182" s="18"/>
      <c r="Y182" s="18"/>
      <c r="Z182" s="18"/>
      <c r="AA182" s="18"/>
      <c r="AB182" s="18"/>
      <c r="AC182" s="18"/>
      <c r="AD182" s="18"/>
      <c r="AE182" s="18"/>
      <c r="AF182" s="18"/>
      <c r="AG182" s="18"/>
      <c r="AH182" s="18"/>
      <c r="AI182" s="18"/>
      <c r="AJ182" s="18"/>
      <c r="AK182" s="11"/>
      <c r="AL182" s="11"/>
    </row>
    <row r="183" spans="12:38" x14ac:dyDescent="0.25">
      <c r="R183" s="17"/>
      <c r="S183" s="17"/>
      <c r="T183" s="18"/>
      <c r="U183" s="18"/>
      <c r="V183" s="18"/>
      <c r="W183" s="18"/>
      <c r="X183" s="18"/>
      <c r="Y183" s="18"/>
      <c r="Z183" s="18"/>
      <c r="AA183" s="18"/>
      <c r="AB183" s="18"/>
      <c r="AC183" s="18"/>
      <c r="AD183" s="18"/>
      <c r="AE183" s="18"/>
      <c r="AF183" s="18"/>
      <c r="AG183" s="18"/>
      <c r="AH183" s="18"/>
      <c r="AI183" s="18"/>
      <c r="AJ183" s="18"/>
    </row>
    <row r="184" spans="12:38" x14ac:dyDescent="0.25">
      <c r="R184" s="17"/>
      <c r="S184" s="17"/>
      <c r="T184" s="18"/>
      <c r="U184" s="18"/>
      <c r="V184" s="18"/>
      <c r="W184" s="18"/>
      <c r="X184" s="18"/>
      <c r="Y184" s="18"/>
      <c r="Z184" s="18"/>
      <c r="AA184" s="18"/>
      <c r="AB184" s="18"/>
      <c r="AC184" s="18"/>
      <c r="AD184" s="18"/>
      <c r="AE184" s="18"/>
      <c r="AF184" s="18"/>
      <c r="AG184" s="18"/>
      <c r="AH184" s="18"/>
      <c r="AI184" s="18"/>
      <c r="AJ184" s="18"/>
    </row>
    <row r="185" spans="12:38" x14ac:dyDescent="0.25">
      <c r="R185" s="17"/>
      <c r="S185" s="17"/>
      <c r="T185" s="18"/>
      <c r="U185" s="18"/>
      <c r="V185" s="18"/>
      <c r="W185" s="18"/>
      <c r="X185" s="18"/>
      <c r="Y185" s="18"/>
      <c r="Z185" s="18"/>
      <c r="AA185" s="18"/>
      <c r="AB185" s="18"/>
      <c r="AC185" s="18"/>
      <c r="AD185" s="18"/>
      <c r="AE185" s="18"/>
      <c r="AF185" s="18"/>
      <c r="AG185" s="18"/>
      <c r="AH185" s="18"/>
      <c r="AI185" s="18"/>
      <c r="AJ185" s="18"/>
    </row>
    <row r="186" spans="12:38" x14ac:dyDescent="0.25">
      <c r="L186"/>
      <c r="M186"/>
      <c r="N186"/>
      <c r="O186"/>
      <c r="P186"/>
      <c r="R186" s="17"/>
      <c r="S186" s="17"/>
      <c r="T186" s="18"/>
      <c r="U186" s="18"/>
      <c r="V186" s="18"/>
      <c r="W186" s="18"/>
      <c r="X186" s="18"/>
      <c r="Y186" s="18"/>
      <c r="Z186" s="18"/>
      <c r="AA186" s="18"/>
      <c r="AB186" s="18"/>
      <c r="AC186" s="18"/>
      <c r="AD186" s="18"/>
      <c r="AE186" s="18"/>
      <c r="AF186" s="18"/>
      <c r="AG186" s="18"/>
      <c r="AH186" s="18"/>
      <c r="AI186" s="18"/>
      <c r="AJ186" s="18"/>
      <c r="AK186"/>
      <c r="AL186"/>
    </row>
    <row r="187" spans="12:38" x14ac:dyDescent="0.25">
      <c r="L187"/>
      <c r="M187"/>
      <c r="N187"/>
      <c r="O187"/>
      <c r="P187"/>
      <c r="R187" s="17"/>
      <c r="S187" s="17"/>
      <c r="T187" s="18"/>
      <c r="U187" s="18"/>
      <c r="V187" s="18"/>
      <c r="W187" s="18"/>
      <c r="X187" s="18"/>
      <c r="Y187" s="18"/>
      <c r="Z187" s="18"/>
      <c r="AA187" s="18"/>
      <c r="AB187" s="18"/>
      <c r="AC187" s="18"/>
      <c r="AD187" s="18"/>
      <c r="AE187" s="18"/>
      <c r="AF187" s="18"/>
      <c r="AG187" s="18"/>
      <c r="AH187" s="18"/>
      <c r="AI187" s="18"/>
      <c r="AJ187" s="18"/>
      <c r="AK187"/>
      <c r="AL187"/>
    </row>
    <row r="188" spans="12:38" x14ac:dyDescent="0.25">
      <c r="L188"/>
      <c r="M188"/>
      <c r="N188"/>
      <c r="O188"/>
      <c r="P188"/>
      <c r="R188" s="17"/>
      <c r="S188" s="17"/>
      <c r="T188" s="18"/>
      <c r="U188" s="18"/>
      <c r="V188" s="18"/>
      <c r="W188" s="18"/>
      <c r="X188" s="18"/>
      <c r="Y188" s="18"/>
      <c r="Z188" s="18"/>
      <c r="AA188" s="18"/>
      <c r="AB188" s="18"/>
      <c r="AC188" s="18"/>
      <c r="AD188" s="18"/>
      <c r="AE188" s="18"/>
      <c r="AF188" s="18"/>
      <c r="AG188" s="18"/>
      <c r="AH188" s="18"/>
      <c r="AI188" s="18"/>
      <c r="AJ188" s="18"/>
      <c r="AK188"/>
      <c r="AL188"/>
    </row>
    <row r="189" spans="12:38" x14ac:dyDescent="0.25">
      <c r="L189"/>
      <c r="M189"/>
      <c r="N189"/>
      <c r="O189"/>
      <c r="P189"/>
      <c r="R189" s="17"/>
      <c r="S189" s="17"/>
      <c r="T189" s="18"/>
      <c r="U189" s="18"/>
      <c r="V189" s="18"/>
      <c r="W189" s="18"/>
      <c r="X189" s="18"/>
      <c r="Y189" s="18"/>
      <c r="Z189" s="18"/>
      <c r="AA189" s="18"/>
      <c r="AB189" s="18"/>
      <c r="AC189" s="18"/>
      <c r="AD189" s="18"/>
      <c r="AE189" s="18"/>
      <c r="AF189" s="18"/>
      <c r="AG189" s="18"/>
      <c r="AH189" s="18"/>
      <c r="AI189" s="18"/>
      <c r="AJ189" s="18"/>
      <c r="AK189"/>
      <c r="AL189"/>
    </row>
    <row r="190" spans="12:38" x14ac:dyDescent="0.25">
      <c r="L190"/>
      <c r="M190"/>
      <c r="N190"/>
      <c r="O190"/>
      <c r="P190"/>
      <c r="R190" s="17"/>
      <c r="S190" s="17"/>
      <c r="T190" s="18"/>
      <c r="U190" s="18"/>
      <c r="V190" s="18"/>
      <c r="W190" s="18"/>
      <c r="X190" s="18"/>
      <c r="Y190" s="18"/>
      <c r="Z190" s="18"/>
      <c r="AA190" s="18"/>
      <c r="AB190" s="18"/>
      <c r="AC190" s="18"/>
      <c r="AD190" s="18"/>
      <c r="AE190" s="18"/>
      <c r="AF190" s="18"/>
      <c r="AG190" s="18"/>
      <c r="AH190" s="18"/>
      <c r="AI190" s="18"/>
      <c r="AJ190" s="18"/>
      <c r="AK190"/>
      <c r="AL190"/>
    </row>
    <row r="191" spans="12:38" x14ac:dyDescent="0.25">
      <c r="L191"/>
      <c r="M191"/>
      <c r="N191"/>
      <c r="O191"/>
      <c r="P191"/>
      <c r="R191" s="17"/>
      <c r="S191" s="17"/>
      <c r="T191" s="18"/>
      <c r="U191" s="18"/>
      <c r="V191" s="18"/>
      <c r="W191" s="18"/>
      <c r="X191" s="18"/>
      <c r="Y191" s="18"/>
      <c r="Z191" s="18"/>
      <c r="AA191" s="18"/>
      <c r="AB191" s="18"/>
      <c r="AC191" s="18"/>
      <c r="AD191" s="18"/>
      <c r="AE191" s="18"/>
      <c r="AF191" s="18"/>
      <c r="AG191" s="18"/>
      <c r="AH191" s="18"/>
      <c r="AI191" s="18"/>
      <c r="AJ191" s="18"/>
      <c r="AK191"/>
      <c r="AL191"/>
    </row>
    <row r="192" spans="12:38" x14ac:dyDescent="0.25">
      <c r="L192"/>
      <c r="M192"/>
      <c r="N192"/>
      <c r="O192"/>
      <c r="P192"/>
      <c r="R192" s="17"/>
      <c r="S192" s="17"/>
      <c r="T192" s="18"/>
      <c r="U192" s="18"/>
      <c r="V192" s="18"/>
      <c r="W192" s="18"/>
      <c r="X192" s="18"/>
      <c r="Y192" s="18"/>
      <c r="Z192" s="18"/>
      <c r="AA192" s="18"/>
      <c r="AB192" s="18"/>
      <c r="AC192" s="18"/>
      <c r="AD192" s="18"/>
      <c r="AE192" s="18"/>
      <c r="AF192" s="18"/>
      <c r="AG192" s="18"/>
      <c r="AH192" s="18"/>
      <c r="AI192" s="18"/>
      <c r="AJ192" s="18"/>
      <c r="AK192"/>
      <c r="AL192"/>
    </row>
    <row r="193" spans="12:38" x14ac:dyDescent="0.25">
      <c r="L193"/>
      <c r="M193"/>
      <c r="N193"/>
      <c r="O193"/>
      <c r="P193"/>
      <c r="R193" s="17"/>
      <c r="S193" s="17"/>
      <c r="T193" s="18"/>
      <c r="U193" s="18"/>
      <c r="V193" s="18"/>
      <c r="W193" s="18"/>
      <c r="X193" s="18"/>
      <c r="Y193" s="18"/>
      <c r="Z193" s="18"/>
      <c r="AA193" s="18"/>
      <c r="AB193" s="18"/>
      <c r="AC193" s="18"/>
      <c r="AD193" s="18"/>
      <c r="AE193" s="18"/>
      <c r="AF193" s="18"/>
      <c r="AG193" s="18"/>
      <c r="AH193" s="18"/>
      <c r="AI193" s="18"/>
      <c r="AJ193" s="18"/>
      <c r="AK193"/>
      <c r="AL193"/>
    </row>
    <row r="194" spans="12:38" x14ac:dyDescent="0.25">
      <c r="L194"/>
      <c r="M194"/>
      <c r="N194"/>
      <c r="O194"/>
      <c r="P194"/>
      <c r="R194" s="17"/>
      <c r="S194" s="17"/>
      <c r="T194" s="18"/>
      <c r="U194" s="18"/>
      <c r="V194" s="18"/>
      <c r="W194" s="18"/>
      <c r="X194" s="18"/>
      <c r="Y194" s="18"/>
      <c r="Z194" s="18"/>
      <c r="AA194" s="18"/>
      <c r="AB194" s="18"/>
      <c r="AC194" s="18"/>
      <c r="AD194" s="18"/>
      <c r="AE194" s="18"/>
      <c r="AF194" s="18"/>
      <c r="AG194" s="18"/>
      <c r="AH194" s="18"/>
      <c r="AI194" s="18"/>
      <c r="AJ194" s="18"/>
      <c r="AK194"/>
      <c r="AL194"/>
    </row>
    <row r="195" spans="12:38" x14ac:dyDescent="0.25">
      <c r="L195"/>
      <c r="M195"/>
      <c r="N195"/>
      <c r="O195"/>
      <c r="P195"/>
      <c r="R195" s="17"/>
      <c r="S195" s="17"/>
      <c r="T195" s="18"/>
      <c r="U195" s="18"/>
      <c r="V195" s="18"/>
      <c r="W195" s="18"/>
      <c r="X195" s="18"/>
      <c r="Y195" s="18"/>
      <c r="Z195" s="18"/>
      <c r="AA195" s="18"/>
      <c r="AB195" s="18"/>
      <c r="AC195" s="18"/>
      <c r="AD195" s="18"/>
      <c r="AE195" s="18"/>
      <c r="AF195" s="18"/>
      <c r="AG195" s="18"/>
      <c r="AH195" s="18"/>
      <c r="AI195" s="18"/>
      <c r="AJ195" s="18"/>
      <c r="AK195"/>
      <c r="AL195"/>
    </row>
    <row r="196" spans="12:38" x14ac:dyDescent="0.25">
      <c r="L196"/>
      <c r="M196"/>
      <c r="N196"/>
      <c r="O196"/>
      <c r="P196"/>
      <c r="R196" s="17"/>
      <c r="S196" s="17"/>
      <c r="T196" s="18"/>
      <c r="U196" s="18"/>
      <c r="V196" s="18"/>
      <c r="W196" s="18"/>
      <c r="X196" s="18"/>
      <c r="Y196" s="18"/>
      <c r="Z196" s="18"/>
      <c r="AA196" s="18"/>
      <c r="AB196" s="18"/>
      <c r="AC196" s="18"/>
      <c r="AD196" s="18"/>
      <c r="AE196" s="18"/>
      <c r="AF196" s="18"/>
      <c r="AG196" s="18"/>
      <c r="AH196" s="18"/>
      <c r="AI196" s="18"/>
      <c r="AJ196" s="18"/>
      <c r="AK196"/>
      <c r="AL196"/>
    </row>
    <row r="197" spans="12:38" x14ac:dyDescent="0.25">
      <c r="L197"/>
      <c r="M197"/>
      <c r="N197"/>
      <c r="O197"/>
      <c r="P197"/>
      <c r="R197" s="17"/>
      <c r="S197" s="17"/>
      <c r="T197" s="18"/>
      <c r="U197" s="18"/>
      <c r="V197" s="18"/>
      <c r="W197" s="18"/>
      <c r="X197" s="18"/>
      <c r="Y197" s="18"/>
      <c r="Z197" s="18"/>
      <c r="AA197" s="18"/>
      <c r="AB197" s="18"/>
      <c r="AC197" s="18"/>
      <c r="AD197" s="18"/>
      <c r="AE197" s="18"/>
      <c r="AF197" s="18"/>
      <c r="AG197" s="18"/>
      <c r="AH197" s="18"/>
      <c r="AI197" s="18"/>
      <c r="AJ197" s="18"/>
      <c r="AK197"/>
      <c r="AL197"/>
    </row>
    <row r="198" spans="12:38" x14ac:dyDescent="0.25">
      <c r="L198"/>
      <c r="M198"/>
      <c r="N198"/>
      <c r="O198"/>
      <c r="P198"/>
      <c r="R198" s="17"/>
      <c r="S198" s="17"/>
      <c r="T198" s="18"/>
      <c r="U198" s="18"/>
      <c r="V198" s="18"/>
      <c r="W198" s="18"/>
      <c r="X198" s="18"/>
      <c r="Y198" s="18"/>
      <c r="Z198" s="18"/>
      <c r="AA198" s="18"/>
      <c r="AB198" s="18"/>
      <c r="AC198" s="18"/>
      <c r="AD198" s="18"/>
      <c r="AE198" s="18"/>
      <c r="AF198" s="18"/>
      <c r="AG198" s="18"/>
      <c r="AH198" s="18"/>
      <c r="AI198" s="18"/>
      <c r="AJ198" s="18"/>
      <c r="AK198"/>
      <c r="AL198"/>
    </row>
    <row r="199" spans="12:38" x14ac:dyDescent="0.25">
      <c r="L199"/>
      <c r="M199"/>
      <c r="N199"/>
      <c r="O199"/>
      <c r="P199"/>
      <c r="R199" s="17"/>
      <c r="S199" s="17"/>
      <c r="T199" s="18"/>
      <c r="U199" s="18"/>
      <c r="V199" s="18"/>
      <c r="W199" s="18"/>
      <c r="X199" s="18"/>
      <c r="Y199" s="18"/>
      <c r="Z199" s="18"/>
      <c r="AA199" s="18"/>
      <c r="AB199" s="18"/>
      <c r="AC199" s="18"/>
      <c r="AD199" s="18"/>
      <c r="AE199" s="18"/>
      <c r="AF199" s="18"/>
      <c r="AG199" s="18"/>
      <c r="AH199" s="18"/>
      <c r="AI199" s="18"/>
      <c r="AJ199" s="18"/>
      <c r="AK199"/>
      <c r="AL199"/>
    </row>
    <row r="200" spans="12:38" x14ac:dyDescent="0.25">
      <c r="L200"/>
      <c r="M200"/>
      <c r="N200"/>
      <c r="O200"/>
      <c r="P200"/>
      <c r="R200" s="17"/>
      <c r="S200" s="17"/>
      <c r="T200" s="18"/>
      <c r="U200" s="18"/>
      <c r="V200" s="18"/>
      <c r="W200" s="18"/>
      <c r="X200" s="18"/>
      <c r="Y200" s="18"/>
      <c r="Z200" s="18"/>
      <c r="AA200" s="18"/>
      <c r="AB200" s="18"/>
      <c r="AC200" s="18"/>
      <c r="AD200" s="18"/>
      <c r="AE200" s="18"/>
      <c r="AF200" s="18"/>
      <c r="AG200" s="18"/>
      <c r="AH200" s="18"/>
      <c r="AI200" s="18"/>
      <c r="AJ200" s="18"/>
      <c r="AK200"/>
      <c r="AL200"/>
    </row>
    <row r="201" spans="12:38" x14ac:dyDescent="0.25">
      <c r="L201"/>
      <c r="M201"/>
      <c r="N201"/>
      <c r="O201"/>
      <c r="P201"/>
      <c r="R201" s="17"/>
      <c r="S201" s="17"/>
      <c r="T201" s="18"/>
      <c r="U201" s="18"/>
      <c r="V201" s="18"/>
      <c r="W201" s="18"/>
      <c r="X201" s="18"/>
      <c r="Y201" s="18"/>
      <c r="Z201" s="18"/>
      <c r="AA201" s="18"/>
      <c r="AB201" s="18"/>
      <c r="AC201" s="18"/>
      <c r="AD201" s="18"/>
      <c r="AE201" s="18"/>
      <c r="AF201" s="18"/>
      <c r="AG201" s="18"/>
      <c r="AH201" s="18"/>
      <c r="AI201" s="18"/>
      <c r="AJ201" s="18"/>
      <c r="AK201"/>
      <c r="AL201"/>
    </row>
    <row r="202" spans="12:38" x14ac:dyDescent="0.25">
      <c r="L202"/>
      <c r="M202"/>
      <c r="N202"/>
      <c r="O202"/>
      <c r="P202"/>
      <c r="R202" s="17"/>
      <c r="S202" s="17"/>
      <c r="T202" s="18"/>
      <c r="U202" s="18"/>
      <c r="V202" s="18"/>
      <c r="W202" s="18"/>
      <c r="X202" s="18"/>
      <c r="Y202" s="18"/>
      <c r="Z202" s="18"/>
      <c r="AA202" s="18"/>
      <c r="AB202" s="18"/>
      <c r="AC202" s="18"/>
      <c r="AD202" s="18"/>
      <c r="AE202" s="18"/>
      <c r="AF202" s="18"/>
      <c r="AG202" s="18"/>
      <c r="AH202" s="18"/>
      <c r="AI202" s="18"/>
      <c r="AJ202" s="18"/>
      <c r="AK202"/>
      <c r="AL202"/>
    </row>
    <row r="203" spans="12:38" x14ac:dyDescent="0.25">
      <c r="L203"/>
      <c r="M203"/>
      <c r="N203"/>
      <c r="O203"/>
      <c r="P203"/>
      <c r="R203" s="17"/>
      <c r="S203" s="17"/>
      <c r="T203" s="18"/>
      <c r="U203" s="18"/>
      <c r="V203" s="18"/>
      <c r="W203" s="18"/>
      <c r="X203" s="18"/>
      <c r="Y203" s="18"/>
      <c r="Z203" s="18"/>
      <c r="AA203" s="18"/>
      <c r="AB203" s="18"/>
      <c r="AC203" s="18"/>
      <c r="AD203" s="18"/>
      <c r="AE203" s="18"/>
      <c r="AF203" s="18"/>
      <c r="AG203" s="18"/>
      <c r="AH203" s="18"/>
      <c r="AI203" s="18"/>
      <c r="AJ203" s="18"/>
      <c r="AK203"/>
      <c r="AL203"/>
    </row>
    <row r="204" spans="12:38" x14ac:dyDescent="0.25">
      <c r="L204"/>
      <c r="M204"/>
      <c r="N204"/>
      <c r="O204"/>
      <c r="P204"/>
      <c r="R204" s="17"/>
      <c r="S204" s="17"/>
      <c r="T204" s="18"/>
      <c r="U204" s="18"/>
      <c r="V204" s="18"/>
      <c r="W204" s="18"/>
      <c r="X204" s="18"/>
      <c r="Y204" s="18"/>
      <c r="Z204" s="18"/>
      <c r="AA204" s="18"/>
      <c r="AB204" s="18"/>
      <c r="AC204" s="18"/>
      <c r="AD204" s="18"/>
      <c r="AE204" s="18"/>
      <c r="AF204" s="18"/>
      <c r="AG204" s="18"/>
      <c r="AH204" s="18"/>
      <c r="AI204" s="18"/>
      <c r="AJ204" s="18"/>
      <c r="AK204"/>
      <c r="AL204"/>
    </row>
    <row r="205" spans="12:38" x14ac:dyDescent="0.25">
      <c r="L205"/>
      <c r="M205"/>
      <c r="N205"/>
      <c r="O205"/>
      <c r="P205"/>
      <c r="R205" s="17"/>
      <c r="S205" s="17"/>
      <c r="T205" s="18"/>
      <c r="U205" s="18"/>
      <c r="V205" s="18"/>
      <c r="W205" s="18"/>
      <c r="X205" s="18"/>
      <c r="Y205" s="18"/>
      <c r="Z205" s="18"/>
      <c r="AA205" s="18"/>
      <c r="AB205" s="18"/>
      <c r="AC205" s="18"/>
      <c r="AD205" s="18"/>
      <c r="AE205" s="18"/>
      <c r="AF205" s="18"/>
      <c r="AG205" s="18"/>
      <c r="AH205" s="18"/>
      <c r="AI205" s="18"/>
      <c r="AJ205" s="18"/>
      <c r="AK205"/>
      <c r="AL205"/>
    </row>
    <row r="206" spans="12:38" x14ac:dyDescent="0.25">
      <c r="L206"/>
      <c r="M206"/>
      <c r="N206"/>
      <c r="O206"/>
      <c r="P206"/>
      <c r="R206" s="17"/>
      <c r="S206" s="17"/>
      <c r="T206" s="18"/>
      <c r="U206" s="18"/>
      <c r="V206" s="18"/>
      <c r="W206" s="18"/>
      <c r="X206" s="18"/>
      <c r="Y206" s="18"/>
      <c r="Z206" s="18"/>
      <c r="AA206" s="18"/>
      <c r="AB206" s="18"/>
      <c r="AC206" s="18"/>
      <c r="AD206" s="18"/>
      <c r="AE206" s="18"/>
      <c r="AF206" s="18"/>
      <c r="AG206" s="18"/>
      <c r="AH206" s="18"/>
      <c r="AI206" s="18"/>
      <c r="AJ206" s="18"/>
      <c r="AK206"/>
      <c r="AL206"/>
    </row>
    <row r="207" spans="12:38" x14ac:dyDescent="0.25">
      <c r="L207"/>
      <c r="M207"/>
      <c r="N207"/>
      <c r="O207"/>
      <c r="P207"/>
      <c r="R207" s="17"/>
      <c r="S207" s="17"/>
      <c r="T207" s="18"/>
      <c r="U207" s="18"/>
      <c r="V207" s="18"/>
      <c r="W207" s="18"/>
      <c r="X207" s="18"/>
      <c r="Y207" s="18"/>
      <c r="Z207" s="18"/>
      <c r="AA207" s="18"/>
      <c r="AB207" s="18"/>
      <c r="AC207" s="18"/>
      <c r="AD207" s="18"/>
      <c r="AE207" s="18"/>
      <c r="AF207" s="18"/>
      <c r="AG207" s="18"/>
      <c r="AH207" s="18"/>
      <c r="AI207" s="18"/>
      <c r="AJ207" s="18"/>
      <c r="AK207"/>
      <c r="AL207"/>
    </row>
    <row r="208" spans="12:38" x14ac:dyDescent="0.25">
      <c r="L208"/>
      <c r="M208"/>
      <c r="N208"/>
      <c r="O208"/>
      <c r="P208"/>
      <c r="R208" s="17"/>
      <c r="S208" s="17"/>
      <c r="T208" s="18"/>
      <c r="U208" s="18"/>
      <c r="V208" s="18"/>
      <c r="W208" s="18"/>
      <c r="X208" s="18"/>
      <c r="Y208" s="18"/>
      <c r="Z208" s="18"/>
      <c r="AA208" s="18"/>
      <c r="AB208" s="18"/>
      <c r="AC208" s="18"/>
      <c r="AD208" s="18"/>
      <c r="AE208" s="18"/>
      <c r="AF208" s="18"/>
      <c r="AG208" s="18"/>
      <c r="AH208" s="18"/>
      <c r="AI208" s="18"/>
      <c r="AJ208" s="18"/>
      <c r="AK208"/>
      <c r="AL208"/>
    </row>
    <row r="209" spans="12:38" x14ac:dyDescent="0.25">
      <c r="L209"/>
      <c r="M209"/>
      <c r="N209"/>
      <c r="O209"/>
      <c r="P209"/>
      <c r="R209" s="17"/>
      <c r="S209" s="17"/>
      <c r="T209" s="18"/>
      <c r="U209" s="18"/>
      <c r="V209" s="18"/>
      <c r="W209" s="18"/>
      <c r="X209" s="18"/>
      <c r="Y209" s="18"/>
      <c r="Z209" s="18"/>
      <c r="AA209" s="18"/>
      <c r="AB209" s="18"/>
      <c r="AC209" s="18"/>
      <c r="AD209" s="18"/>
      <c r="AE209" s="18"/>
      <c r="AF209" s="18"/>
      <c r="AG209" s="18"/>
      <c r="AH209" s="18"/>
      <c r="AI209" s="18"/>
      <c r="AJ209" s="18"/>
      <c r="AK209"/>
      <c r="AL209"/>
    </row>
    <row r="210" spans="12:38" x14ac:dyDescent="0.25">
      <c r="L210"/>
      <c r="M210"/>
      <c r="N210"/>
      <c r="O210"/>
      <c r="P210"/>
      <c r="R210" s="17"/>
      <c r="S210" s="17"/>
      <c r="T210" s="18"/>
      <c r="U210" s="18"/>
      <c r="V210" s="18"/>
      <c r="W210" s="18"/>
      <c r="X210" s="18"/>
      <c r="Y210" s="18"/>
      <c r="Z210" s="18"/>
      <c r="AA210" s="18"/>
      <c r="AB210" s="18"/>
      <c r="AC210" s="18"/>
      <c r="AD210" s="18"/>
      <c r="AE210" s="18"/>
      <c r="AF210" s="18"/>
      <c r="AG210" s="18"/>
      <c r="AH210" s="18"/>
      <c r="AI210" s="18"/>
      <c r="AJ210" s="18"/>
      <c r="AK210"/>
      <c r="AL210"/>
    </row>
    <row r="211" spans="12:38" ht="14.25" x14ac:dyDescent="0.2">
      <c r="L211"/>
      <c r="M211"/>
      <c r="N211"/>
      <c r="O211"/>
      <c r="P211"/>
      <c r="T211" s="18"/>
      <c r="U211" s="18"/>
      <c r="V211" s="18"/>
      <c r="W211" s="18"/>
      <c r="X211" s="18"/>
      <c r="Y211" s="18"/>
      <c r="Z211" s="18"/>
      <c r="AA211" s="18"/>
      <c r="AB211" s="18"/>
      <c r="AC211" s="18"/>
      <c r="AD211" s="18"/>
      <c r="AE211" s="18"/>
      <c r="AF211" s="18"/>
      <c r="AG211" s="18"/>
      <c r="AH211" s="18"/>
      <c r="AI211" s="18"/>
      <c r="AJ211" s="18"/>
      <c r="AK211"/>
      <c r="AL211"/>
    </row>
    <row r="212" spans="12:38" ht="14.25" x14ac:dyDescent="0.2">
      <c r="L212"/>
      <c r="M212"/>
      <c r="N212"/>
      <c r="O212"/>
      <c r="P212"/>
      <c r="T212" s="18"/>
      <c r="U212" s="18"/>
      <c r="V212" s="18"/>
      <c r="W212" s="18"/>
      <c r="X212" s="18"/>
      <c r="Y212" s="18"/>
      <c r="Z212" s="18"/>
      <c r="AA212" s="18"/>
      <c r="AB212" s="18"/>
      <c r="AC212" s="18"/>
      <c r="AD212" s="18"/>
      <c r="AE212" s="18"/>
      <c r="AF212" s="18"/>
      <c r="AG212" s="18"/>
      <c r="AH212" s="18"/>
      <c r="AI212" s="18"/>
      <c r="AJ212" s="18"/>
      <c r="AK212"/>
      <c r="AL212"/>
    </row>
    <row r="213" spans="12:38" ht="14.25" x14ac:dyDescent="0.2">
      <c r="L213"/>
      <c r="M213"/>
      <c r="N213"/>
      <c r="O213"/>
      <c r="P213"/>
      <c r="T213" s="18"/>
      <c r="U213" s="18"/>
      <c r="V213" s="18"/>
      <c r="W213" s="18"/>
      <c r="X213" s="18"/>
      <c r="Y213" s="18"/>
      <c r="Z213" s="18"/>
      <c r="AA213" s="18"/>
      <c r="AB213" s="18"/>
      <c r="AC213" s="18"/>
      <c r="AD213" s="18"/>
      <c r="AE213" s="18"/>
      <c r="AF213" s="18"/>
      <c r="AG213" s="18"/>
      <c r="AH213" s="18"/>
      <c r="AI213" s="18"/>
      <c r="AJ213" s="18"/>
      <c r="AK213"/>
      <c r="AL213"/>
    </row>
    <row r="214" spans="12:38" ht="14.25" x14ac:dyDescent="0.2">
      <c r="L214"/>
      <c r="M214"/>
      <c r="N214"/>
      <c r="O214"/>
      <c r="P214"/>
      <c r="T214" s="18"/>
      <c r="U214" s="18"/>
      <c r="V214" s="18"/>
      <c r="W214" s="18"/>
      <c r="X214" s="18"/>
      <c r="Y214" s="18"/>
      <c r="Z214" s="18"/>
      <c r="AA214" s="18"/>
      <c r="AB214" s="18"/>
      <c r="AC214" s="18"/>
      <c r="AD214" s="18"/>
      <c r="AE214" s="18"/>
      <c r="AF214" s="18"/>
      <c r="AG214" s="18"/>
      <c r="AH214" s="18"/>
      <c r="AI214" s="18"/>
      <c r="AJ214" s="18"/>
      <c r="AK214"/>
      <c r="AL214"/>
    </row>
  </sheetData>
  <sortState ref="X8:AS10">
    <sortCondition ref="X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2020-09-06T10:01:05Z</dcterms:modified>
</cp:coreProperties>
</file>