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7" i="1" l="1"/>
  <c r="O5" i="1" l="1"/>
  <c r="O13" i="1" l="1"/>
  <c r="O12" i="1"/>
  <c r="O11" i="1"/>
  <c r="M13" i="1"/>
  <c r="M12" i="1"/>
  <c r="M11" i="1"/>
  <c r="O14" i="1"/>
  <c r="O18" i="1" s="1"/>
  <c r="O21" i="1" s="1"/>
  <c r="N21" i="1" s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/>
  <c r="H14" i="1"/>
  <c r="H18" i="1"/>
  <c r="G14" i="1"/>
  <c r="G18" i="1"/>
  <c r="F14" i="1"/>
  <c r="F18" i="1"/>
  <c r="E14" i="1"/>
  <c r="E18" i="1"/>
  <c r="N14" i="1"/>
  <c r="N18" i="1"/>
  <c r="K18" i="1"/>
  <c r="I21" i="1"/>
  <c r="M18" i="1"/>
  <c r="D15" i="1"/>
  <c r="G21" i="1"/>
  <c r="F21" i="1"/>
  <c r="E21" i="1"/>
  <c r="M21" i="1"/>
  <c r="H21" i="1"/>
  <c r="L21" i="1"/>
  <c r="L18" i="1"/>
  <c r="K21" i="1"/>
</calcChain>
</file>

<file path=xl/sharedStrings.xml><?xml version="1.0" encoding="utf-8"?>
<sst xmlns="http://schemas.openxmlformats.org/spreadsheetml/2006/main" count="117" uniqueCount="76">
  <si>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</si>
  <si>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</si>
  <si>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</si>
  <si>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</si>
  <si>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</si>
  <si>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</si>
  <si>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</si>
  <si>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</si>
  <si>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</si>
  <si>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</si>
  <si>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</si>
  <si>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</si>
  <si>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</si>
  <si>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</si>
  <si>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</si>
  <si>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</si>
  <si>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</si>
  <si>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</si>
  <si>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</si>
  <si>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</si>
  <si>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</si>
  <si>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</si>
  <si>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</si>
  <si>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</si>
  <si>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</si>
  <si>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</si>
  <si>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</si>
  <si>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</si>
  <si>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</si>
  <si>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</si>
  <si>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</si>
  <si>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</si>
  <si>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</si>
  <si>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</si>
  <si>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</si>
  <si>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Tarja Taipalus</t>
  </si>
  <si>
    <t>11.</t>
  </si>
  <si>
    <t>Manse PP</t>
  </si>
  <si>
    <t>superpesiskarsinta</t>
  </si>
  <si>
    <t>8.</t>
  </si>
  <si>
    <t>play off</t>
  </si>
  <si>
    <t>9.</t>
  </si>
  <si>
    <t>6.2.1974</t>
  </si>
  <si>
    <t>Manse PP = Mansen Pesäpallo  (1978)</t>
  </si>
  <si>
    <t>KaKa</t>
  </si>
  <si>
    <t>ykköspesis</t>
  </si>
  <si>
    <t>KaKa = Kauhajoen Karhu  (1910)</t>
  </si>
  <si>
    <t>ykkössarja</t>
  </si>
  <si>
    <t>suomensarja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</si>
  <si>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</si>
  <si>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</si>
  <si>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</si>
  <si>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</si>
  <si>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</si>
  <si>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</si>
  <si>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</si>
  <si>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</si>
  <si>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</si>
  <si>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</si>
  <si>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</si>
  <si>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</si>
  <si>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</si>
  <si>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</si>
  <si>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</si>
  <si>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</si>
  <si>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</si>
  <si>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</si>
  <si>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</si>
  <si>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</si>
  <si>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</si>
  <si>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</si>
  <si>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II p</t>
  </si>
  <si>
    <t>Jukka Pajala</t>
  </si>
  <si>
    <t>3/4</t>
  </si>
  <si>
    <t>2/3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</si>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</sst>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2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8">
        <v>1989</v>
      </c>
      <c r="C4" s="68"/>
      <c r="D4" s="69" t="s">
        <v>44</v>
      </c>
      <c r="E4" s="68"/>
      <c r="F4" s="70" t="s">
        <v>48</v>
      </c>
      <c r="G4" s="71"/>
      <c r="H4" s="72"/>
      <c r="I4" s="68"/>
      <c r="J4" s="68"/>
      <c r="K4" s="68"/>
      <c r="L4" s="68"/>
      <c r="M4" s="68"/>
      <c r="N4" s="7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4.25" x14ac:dyDescent="0.2">
      <c r="A5" s="1"/>
      <c r="B5" s="62">
        <v>1990</v>
      </c>
      <c r="C5" s="62"/>
      <c r="D5" s="63" t="s">
        <v>44</v>
      </c>
      <c r="E5" s="62"/>
      <c r="F5" s="64" t="s">
        <v>47</v>
      </c>
      <c r="G5" s="65"/>
      <c r="H5" s="66"/>
      <c r="I5" s="62"/>
      <c r="J5" s="62"/>
      <c r="K5" s="62"/>
      <c r="L5" s="62"/>
      <c r="M5" s="62"/>
      <c r="N5" s="67"/>
      <c r="O5" s="25" t="e">
        <f t="shared" ref="O5" si="0"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4.25" x14ac:dyDescent="0.2">
      <c r="A6" s="1"/>
      <c r="B6" s="62">
        <v>1991</v>
      </c>
      <c r="C6" s="62"/>
      <c r="D6" s="63" t="s">
        <v>44</v>
      </c>
      <c r="E6" s="62"/>
      <c r="F6" s="64" t="s">
        <v>47</v>
      </c>
      <c r="G6" s="65"/>
      <c r="H6" s="66"/>
      <c r="I6" s="62"/>
      <c r="J6" s="62"/>
      <c r="K6" s="62"/>
      <c r="L6" s="62"/>
      <c r="M6" s="62"/>
      <c r="N6" s="67"/>
      <c r="O6" s="25" t="e">
        <f t="shared" ref="O6" si="1"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4.25" x14ac:dyDescent="0.2">
      <c r="A7" s="1"/>
      <c r="B7" s="62">
        <v>1992</v>
      </c>
      <c r="C7" s="62"/>
      <c r="D7" s="63" t="s">
        <v>44</v>
      </c>
      <c r="E7" s="62"/>
      <c r="F7" s="64" t="s">
        <v>45</v>
      </c>
      <c r="G7" s="65"/>
      <c r="H7" s="66"/>
      <c r="I7" s="62"/>
      <c r="J7" s="62"/>
      <c r="K7" s="62"/>
      <c r="L7" s="62"/>
      <c r="M7" s="62"/>
      <c r="N7" s="67"/>
      <c r="O7" s="25" t="e">
        <f t="shared" ref="O7" si="2"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1993</v>
      </c>
      <c r="C8" s="62"/>
      <c r="D8" s="63" t="s">
        <v>44</v>
      </c>
      <c r="E8" s="62"/>
      <c r="F8" s="64" t="s">
        <v>45</v>
      </c>
      <c r="G8" s="65"/>
      <c r="H8" s="66"/>
      <c r="I8" s="62"/>
      <c r="J8" s="62"/>
      <c r="K8" s="62"/>
      <c r="L8" s="62"/>
      <c r="M8" s="62"/>
      <c r="N8" s="67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1994</v>
      </c>
      <c r="C9" s="62"/>
      <c r="D9" s="63" t="s">
        <v>44</v>
      </c>
      <c r="E9" s="62"/>
      <c r="F9" s="64" t="s">
        <v>45</v>
      </c>
      <c r="G9" s="65"/>
      <c r="H9" s="66"/>
      <c r="I9" s="62"/>
      <c r="J9" s="62"/>
      <c r="K9" s="62"/>
      <c r="L9" s="62"/>
      <c r="M9" s="62"/>
      <c r="N9" s="6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2">
        <v>1995</v>
      </c>
      <c r="C10" s="62"/>
      <c r="D10" s="63" t="s">
        <v>37</v>
      </c>
      <c r="E10" s="62"/>
      <c r="F10" s="64" t="s">
        <v>45</v>
      </c>
      <c r="G10" s="65"/>
      <c r="H10" s="66"/>
      <c r="I10" s="62"/>
      <c r="J10" s="62"/>
      <c r="K10" s="62"/>
      <c r="L10" s="62"/>
      <c r="M10" s="62"/>
      <c r="N10" s="67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0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36</v>
      </c>
      <c r="D11" s="29" t="s">
        <v>37</v>
      </c>
      <c r="E11" s="27">
        <v>24</v>
      </c>
      <c r="F11" s="27">
        <v>1</v>
      </c>
      <c r="G11" s="27">
        <v>7</v>
      </c>
      <c r="H11" s="27">
        <v>15</v>
      </c>
      <c r="I11" s="27">
        <v>67</v>
      </c>
      <c r="J11" s="27">
        <v>25</v>
      </c>
      <c r="K11" s="27">
        <v>16</v>
      </c>
      <c r="L11" s="27">
        <v>18</v>
      </c>
      <c r="M11" s="27">
        <f>PRODUCT(F11+G11)</f>
        <v>8</v>
      </c>
      <c r="N11" s="30">
        <v>0.60399999999999998</v>
      </c>
      <c r="O11" s="37">
        <f>PRODUCT(I11/N11)</f>
        <v>110.9271523178808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0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39</v>
      </c>
      <c r="D12" s="29" t="s">
        <v>37</v>
      </c>
      <c r="E12" s="27">
        <v>23</v>
      </c>
      <c r="F12" s="27">
        <v>0</v>
      </c>
      <c r="G12" s="27">
        <v>27</v>
      </c>
      <c r="H12" s="27">
        <v>6</v>
      </c>
      <c r="I12" s="27">
        <v>57</v>
      </c>
      <c r="J12" s="27">
        <v>6</v>
      </c>
      <c r="K12" s="27">
        <v>13</v>
      </c>
      <c r="L12" s="27">
        <v>11</v>
      </c>
      <c r="M12" s="27">
        <f>PRODUCT(F12+G12)</f>
        <v>27</v>
      </c>
      <c r="N12" s="30">
        <v>0.44500000000000001</v>
      </c>
      <c r="O12" s="37">
        <f>PRODUCT(I12/N12)</f>
        <v>128.08988764044943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1998</v>
      </c>
      <c r="C13" s="27" t="s">
        <v>41</v>
      </c>
      <c r="D13" s="29" t="s">
        <v>37</v>
      </c>
      <c r="E13" s="27">
        <v>2</v>
      </c>
      <c r="F13" s="27">
        <v>0</v>
      </c>
      <c r="G13" s="27">
        <v>1</v>
      </c>
      <c r="H13" s="27">
        <v>0</v>
      </c>
      <c r="I13" s="27">
        <v>1</v>
      </c>
      <c r="J13" s="27">
        <v>0</v>
      </c>
      <c r="K13" s="27">
        <v>0</v>
      </c>
      <c r="L13" s="27">
        <v>0</v>
      </c>
      <c r="M13" s="27">
        <f>PRODUCT(F13+G13)</f>
        <v>1</v>
      </c>
      <c r="N13" s="30">
        <v>0.5</v>
      </c>
      <c r="O13" s="37">
        <f>PRODUCT(I13/N13)</f>
        <v>2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3">SUM(E11:E13)</f>
        <v>49</v>
      </c>
      <c r="F14" s="19">
        <f t="shared" si="3"/>
        <v>1</v>
      </c>
      <c r="G14" s="19">
        <f t="shared" si="3"/>
        <v>35</v>
      </c>
      <c r="H14" s="19">
        <f t="shared" si="3"/>
        <v>21</v>
      </c>
      <c r="I14" s="19">
        <f t="shared" si="3"/>
        <v>125</v>
      </c>
      <c r="J14" s="19">
        <f t="shared" si="3"/>
        <v>31</v>
      </c>
      <c r="K14" s="19">
        <f t="shared" si="3"/>
        <v>29</v>
      </c>
      <c r="L14" s="19">
        <f t="shared" si="3"/>
        <v>29</v>
      </c>
      <c r="M14" s="19">
        <f t="shared" si="3"/>
        <v>36</v>
      </c>
      <c r="N14" s="31">
        <f>PRODUCT(I14/O14)</f>
        <v>0.51863552893028408</v>
      </c>
      <c r="O14" s="32">
        <f t="shared" ref="O14:AE14" si="4">SUM(O11:O13)</f>
        <v>241.01703995833023</v>
      </c>
      <c r="P14" s="19">
        <f t="shared" si="4"/>
        <v>0</v>
      </c>
      <c r="Q14" s="19">
        <f t="shared" si="4"/>
        <v>0</v>
      </c>
      <c r="R14" s="19">
        <f t="shared" si="4"/>
        <v>0</v>
      </c>
      <c r="S14" s="19">
        <f t="shared" si="4"/>
        <v>0</v>
      </c>
      <c r="T14" s="19">
        <f t="shared" si="4"/>
        <v>0</v>
      </c>
      <c r="U14" s="19">
        <f t="shared" si="4"/>
        <v>0</v>
      </c>
      <c r="V14" s="19">
        <f t="shared" si="4"/>
        <v>0</v>
      </c>
      <c r="W14" s="19">
        <f t="shared" si="4"/>
        <v>0</v>
      </c>
      <c r="X14" s="19">
        <f t="shared" si="4"/>
        <v>0</v>
      </c>
      <c r="Y14" s="19">
        <f t="shared" si="4"/>
        <v>0</v>
      </c>
      <c r="Z14" s="19">
        <f t="shared" si="4"/>
        <v>0</v>
      </c>
      <c r="AA14" s="19">
        <f t="shared" si="4"/>
        <v>0</v>
      </c>
      <c r="AB14" s="19">
        <f t="shared" si="4"/>
        <v>0</v>
      </c>
      <c r="AC14" s="19">
        <f t="shared" si="4"/>
        <v>0</v>
      </c>
      <c r="AD14" s="19">
        <f t="shared" si="4"/>
        <v>0</v>
      </c>
      <c r="AE14" s="19">
        <f t="shared" si="4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103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9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49</v>
      </c>
      <c r="Q17" s="13"/>
      <c r="R17" s="13"/>
      <c r="S17" s="13"/>
      <c r="T17" s="74"/>
      <c r="U17" s="74"/>
      <c r="V17" s="74"/>
      <c r="W17" s="74"/>
      <c r="X17" s="74"/>
      <c r="Y17" s="13"/>
      <c r="Z17" s="13"/>
      <c r="AA17" s="13"/>
      <c r="AB17" s="13"/>
      <c r="AC17" s="13"/>
      <c r="AD17" s="13"/>
      <c r="AE17" s="13"/>
      <c r="AF17" s="75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1" t="s">
        <v>17</v>
      </c>
      <c r="C18" s="13"/>
      <c r="D18" s="42"/>
      <c r="E18" s="27">
        <f>PRODUCT(E14)</f>
        <v>49</v>
      </c>
      <c r="F18" s="27">
        <f>PRODUCT(F14)</f>
        <v>1</v>
      </c>
      <c r="G18" s="27">
        <f>PRODUCT(G14)</f>
        <v>35</v>
      </c>
      <c r="H18" s="27">
        <f>PRODUCT(H14)</f>
        <v>21</v>
      </c>
      <c r="I18" s="27">
        <f>PRODUCT(I14)</f>
        <v>125</v>
      </c>
      <c r="J18" s="1"/>
      <c r="K18" s="43">
        <f>PRODUCT((F18+G18)/E18)</f>
        <v>0.73469387755102045</v>
      </c>
      <c r="L18" s="43">
        <f>PRODUCT(H18/E18)</f>
        <v>0.42857142857142855</v>
      </c>
      <c r="M18" s="43">
        <f>PRODUCT(I18/E18)</f>
        <v>2.5510204081632653</v>
      </c>
      <c r="N18" s="30">
        <f>PRODUCT(N14)</f>
        <v>0.51863552893028408</v>
      </c>
      <c r="O18" s="25">
        <f>PRODUCT(O14)</f>
        <v>241.01703995833023</v>
      </c>
      <c r="P18" s="76" t="s">
        <v>50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8"/>
      <c r="AF18" s="80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81" t="s">
        <v>51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83"/>
      <c r="AF19" s="85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81" t="s">
        <v>52</v>
      </c>
      <c r="Q20" s="82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  <c r="AE20" s="83"/>
      <c r="AF20" s="85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52" t="s">
        <v>20</v>
      </c>
      <c r="C21" s="53"/>
      <c r="D21" s="54"/>
      <c r="E21" s="19">
        <f>SUM(E18:E20)</f>
        <v>49</v>
      </c>
      <c r="F21" s="19">
        <f>SUM(F18:F20)</f>
        <v>1</v>
      </c>
      <c r="G21" s="19">
        <f>SUM(G18:G20)</f>
        <v>35</v>
      </c>
      <c r="H21" s="19">
        <f>SUM(H18:H20)</f>
        <v>21</v>
      </c>
      <c r="I21" s="19">
        <f>SUM(I18:I20)</f>
        <v>125</v>
      </c>
      <c r="J21" s="1"/>
      <c r="K21" s="55">
        <f>PRODUCT((F21+G21)/E21)</f>
        <v>0.73469387755102045</v>
      </c>
      <c r="L21" s="55">
        <f>PRODUCT(H21/E21)</f>
        <v>0.42857142857142855</v>
      </c>
      <c r="M21" s="55">
        <f>PRODUCT(I21/E21)</f>
        <v>2.5510204081632653</v>
      </c>
      <c r="N21" s="31">
        <f>PRODUCT(I21/O21)</f>
        <v>0.51863552893028408</v>
      </c>
      <c r="O21" s="25">
        <f>SUM(O18:O20)</f>
        <v>241.01703995833023</v>
      </c>
      <c r="P21" s="86" t="s">
        <v>53</v>
      </c>
      <c r="Q21" s="87"/>
      <c r="R21" s="87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9"/>
      <c r="AE21" s="88"/>
      <c r="AF21" s="90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 t="s">
        <v>34</v>
      </c>
      <c r="C23" s="1"/>
      <c r="D23" s="6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">
      <c r="A24" s="1"/>
      <c r="B24" s="1"/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1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66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35</v>
      </c>
      <c r="C2" s="111" t="s">
        <v>42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75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55</v>
      </c>
      <c r="C3" s="23" t="s">
        <v>56</v>
      </c>
      <c r="D3" s="98" t="s">
        <v>57</v>
      </c>
      <c r="E3" s="99" t="s">
        <v>1</v>
      </c>
      <c r="F3" s="25"/>
      <c r="G3" s="100" t="s">
        <v>58</v>
      </c>
      <c r="H3" s="101" t="s">
        <v>59</v>
      </c>
      <c r="I3" s="101" t="s">
        <v>31</v>
      </c>
      <c r="J3" s="18" t="s">
        <v>60</v>
      </c>
      <c r="K3" s="102" t="s">
        <v>61</v>
      </c>
      <c r="L3" s="102" t="s">
        <v>62</v>
      </c>
      <c r="M3" s="100" t="s">
        <v>63</v>
      </c>
      <c r="N3" s="100" t="s">
        <v>30</v>
      </c>
      <c r="O3" s="101" t="s">
        <v>64</v>
      </c>
      <c r="P3" s="100" t="s">
        <v>59</v>
      </c>
      <c r="Q3" s="100" t="s">
        <v>3</v>
      </c>
      <c r="R3" s="100">
        <v>1</v>
      </c>
      <c r="S3" s="100">
        <v>2</v>
      </c>
      <c r="T3" s="100">
        <v>3</v>
      </c>
      <c r="U3" s="100" t="s">
        <v>65</v>
      </c>
      <c r="V3" s="18" t="s">
        <v>21</v>
      </c>
      <c r="W3" s="17" t="s">
        <v>66</v>
      </c>
      <c r="X3" s="17" t="s">
        <v>67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69</v>
      </c>
      <c r="C4" s="114" t="s">
        <v>70</v>
      </c>
      <c r="D4" s="115" t="s">
        <v>68</v>
      </c>
      <c r="E4" s="116" t="s">
        <v>44</v>
      </c>
      <c r="F4" s="112"/>
      <c r="G4" s="117"/>
      <c r="H4" s="118"/>
      <c r="I4" s="117">
        <v>1</v>
      </c>
      <c r="J4" s="119" t="s">
        <v>64</v>
      </c>
      <c r="K4" s="119">
        <v>9</v>
      </c>
      <c r="L4" s="119" t="s">
        <v>71</v>
      </c>
      <c r="M4" s="119">
        <v>1</v>
      </c>
      <c r="N4" s="117"/>
      <c r="O4" s="118"/>
      <c r="P4" s="117"/>
      <c r="Q4" s="120" t="s">
        <v>73</v>
      </c>
      <c r="R4" s="120"/>
      <c r="S4" s="120" t="s">
        <v>74</v>
      </c>
      <c r="T4" s="120" t="s">
        <v>75</v>
      </c>
      <c r="U4" s="120"/>
      <c r="V4" s="121">
        <v>0.75</v>
      </c>
      <c r="W4" s="122" t="s">
        <v>72</v>
      </c>
      <c r="X4" s="117">
        <v>1502</v>
      </c>
      <c r="Y4" s="94"/>
      <c r="Z4" s="94"/>
      <c r="AA4" s="94"/>
      <c r="AB4" s="94"/>
      <c r="AC4" s="94"/>
      <c r="AD4" s="94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4"/>
      <c r="Z5" s="94"/>
      <c r="AA5" s="94"/>
      <c r="AB5" s="94"/>
      <c r="AC5" s="94"/>
      <c r="AD5" s="94"/>
    </row>
    <row r="6" spans="1:30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2019-02-02T11:29:02Z</dcterms:modified>
</cp:coreProperties>
</file>