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K13" i="5" l="1"/>
  <c r="F13" i="5"/>
  <c r="AS9" i="5"/>
  <c r="AQ9" i="5"/>
  <c r="AP9" i="5"/>
  <c r="AO9" i="5"/>
  <c r="AN9" i="5"/>
  <c r="AM9" i="5"/>
  <c r="AG9" i="5"/>
  <c r="K14" i="5" s="1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K15" i="5" l="1"/>
  <c r="J15" i="5" s="1"/>
  <c r="F14" i="5"/>
  <c r="F15" i="5" s="1"/>
  <c r="H14" i="5"/>
  <c r="H15" i="5" s="1"/>
  <c r="M15" i="5" s="1"/>
  <c r="O15" i="5"/>
  <c r="O14" i="5"/>
  <c r="J14" i="5"/>
  <c r="AF9" i="5"/>
  <c r="N15" i="5" l="1"/>
  <c r="L15" i="5"/>
  <c r="L14" i="5"/>
  <c r="N14" i="5"/>
  <c r="M14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<sst xmlns="http://schemas.openxmlformats.org/spreadsheetml/2006/main" count="76" uniqueCount="33">
  <si>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</si>
  <si>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</si>
  <si>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</si>
  <si>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</si>
  <si>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</si>
  <si>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</si>
  <si>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</si>
  <si>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</si>
  <si>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</si>
  <si>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</si>
  <si>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</si>
  <si>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</si>
  <si>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</si>
  <si>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</si>
  <si>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</si>
  <si>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</si>
  <si>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</si>
  <si>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</si>
  <si>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</si>
  <si>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</si>
  <si>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</si>
  <si>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</si>
  <si>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</si>
  <si>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</si>
  <si>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SMJ = Seinäjoen Maila-Jussit  (1932)</t>
  </si>
  <si>
    <t>Niki Taijala</t>
  </si>
  <si>
    <t>1.</t>
  </si>
  <si>
    <t>VäVi</t>
  </si>
  <si>
    <t>5.</t>
  </si>
  <si>
    <t>SMJ</t>
  </si>
  <si>
    <t>22.12.2000   Vähäkyrö</t>
  </si>
  <si>
    <t>VäVi = Vähänkyrön Viesti  (1938),  kasvattajaseura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</si>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</sst>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28</v>
      </c>
      <c r="Z6" s="1" t="s">
        <v>29</v>
      </c>
      <c r="AA6" s="12">
        <v>14</v>
      </c>
      <c r="AB6" s="12">
        <v>0</v>
      </c>
      <c r="AC6" s="12">
        <v>2</v>
      </c>
      <c r="AD6" s="12">
        <v>2</v>
      </c>
      <c r="AE6" s="12">
        <v>26</v>
      </c>
      <c r="AF6" s="68">
        <v>0.3513</v>
      </c>
      <c r="AG6" s="69">
        <f>PRODUCT(AE6/AF6)</f>
        <v>74.010816965556501</v>
      </c>
      <c r="AH6" s="7"/>
      <c r="AI6" s="7"/>
      <c r="AJ6" s="7"/>
      <c r="AK6" s="7"/>
      <c r="AL6" s="10"/>
      <c r="AM6" s="12"/>
      <c r="AN6" s="12"/>
      <c r="AO6" s="13"/>
      <c r="AP6" s="12"/>
      <c r="AQ6" s="12"/>
      <c r="AR6" s="65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32</v>
      </c>
      <c r="Z7" s="1" t="s">
        <v>29</v>
      </c>
      <c r="AA7" s="12">
        <v>2</v>
      </c>
      <c r="AB7" s="12">
        <v>0</v>
      </c>
      <c r="AC7" s="12">
        <v>0</v>
      </c>
      <c r="AD7" s="12">
        <v>0</v>
      </c>
      <c r="AE7" s="12">
        <v>7</v>
      </c>
      <c r="AF7" s="68">
        <v>0.63629999999999998</v>
      </c>
      <c r="AG7" s="19">
        <v>11</v>
      </c>
      <c r="AH7" s="40"/>
      <c r="AI7" s="7"/>
      <c r="AJ7" s="7"/>
      <c r="AK7" s="7"/>
      <c r="AL7" s="10"/>
      <c r="AM7" s="12"/>
      <c r="AN7" s="12"/>
      <c r="AO7" s="13"/>
      <c r="AP7" s="12"/>
      <c r="AQ7" s="12"/>
      <c r="AR7" s="65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28</v>
      </c>
      <c r="Z8" s="1" t="s">
        <v>29</v>
      </c>
      <c r="AA8" s="12">
        <v>8</v>
      </c>
      <c r="AB8" s="12">
        <v>0</v>
      </c>
      <c r="AC8" s="12">
        <v>1</v>
      </c>
      <c r="AD8" s="12">
        <v>5</v>
      </c>
      <c r="AE8" s="12">
        <v>21</v>
      </c>
      <c r="AF8" s="32">
        <v>0.52490000000000003</v>
      </c>
      <c r="AG8" s="19">
        <v>40</v>
      </c>
      <c r="AH8" s="40"/>
      <c r="AI8" s="7"/>
      <c r="AJ8" s="7"/>
      <c r="AK8" s="7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25</v>
      </c>
      <c r="AB9" s="36">
        <f>SUM(AB4:AB8)</f>
        <v>0</v>
      </c>
      <c r="AC9" s="36">
        <f>SUM(AC4:AC8)</f>
        <v>3</v>
      </c>
      <c r="AD9" s="36">
        <f>SUM(AD4:AD8)</f>
        <v>8</v>
      </c>
      <c r="AE9" s="36">
        <f>SUM(AE4:AE8)</f>
        <v>54</v>
      </c>
      <c r="AF9" s="37">
        <f>PRODUCT(AE9/AG9)</f>
        <v>0.42853463932989366</v>
      </c>
      <c r="AG9" s="21">
        <f>SUM(AG4:AG8)</f>
        <v>126.0108169655565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25</v>
      </c>
      <c r="F14" s="47">
        <f>PRODUCT(AB9+AN9)</f>
        <v>0</v>
      </c>
      <c r="G14" s="47">
        <f>PRODUCT(AC9+AO9)</f>
        <v>3</v>
      </c>
      <c r="H14" s="47">
        <f>PRODUCT(AD9+AP9)</f>
        <v>8</v>
      </c>
      <c r="I14" s="47">
        <f>PRODUCT(AE9+AQ9)</f>
        <v>54</v>
      </c>
      <c r="J14" s="60">
        <f>PRODUCT(I14/K14)</f>
        <v>0.42853463932989366</v>
      </c>
      <c r="K14" s="10">
        <f>PRODUCT(AG9+AS9)</f>
        <v>126.0108169655565</v>
      </c>
      <c r="L14" s="53">
        <f>PRODUCT((F14+G14)/E14)</f>
        <v>0.12</v>
      </c>
      <c r="M14" s="53">
        <f>PRODUCT(H14/E14)</f>
        <v>0.32</v>
      </c>
      <c r="N14" s="53">
        <f>PRODUCT((F14+G14+H14)/E14)</f>
        <v>0.44</v>
      </c>
      <c r="O14" s="53">
        <f>PRODUCT(I14/E14)</f>
        <v>2.16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25</v>
      </c>
      <c r="F15" s="47">
        <f t="shared" ref="F15:I15" si="0">SUM(F12:F14)</f>
        <v>0</v>
      </c>
      <c r="G15" s="47">
        <f t="shared" si="0"/>
        <v>3</v>
      </c>
      <c r="H15" s="47">
        <f t="shared" si="0"/>
        <v>8</v>
      </c>
      <c r="I15" s="47">
        <f t="shared" si="0"/>
        <v>54</v>
      </c>
      <c r="J15" s="60">
        <f>PRODUCT(I15/K15)</f>
        <v>0.42853463932989366</v>
      </c>
      <c r="K15" s="16">
        <f>SUM(K12:K14)</f>
        <v>126.0108169655565</v>
      </c>
      <c r="L15" s="53">
        <f>PRODUCT((F15+G15)/E15)</f>
        <v>0.12</v>
      </c>
      <c r="M15" s="53">
        <f>PRODUCT(H15/E15)</f>
        <v>0.32</v>
      </c>
      <c r="N15" s="53">
        <f>PRODUCT((F15+G15+H15)/E15)</f>
        <v>0.44</v>
      </c>
      <c r="O15" s="53">
        <f>PRODUCT(I15/E15)</f>
        <v>2.16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K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2020-09-03T15:23:51Z</dcterms:modified>
</cp:coreProperties>
</file>