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S6" i="3" l="1"/>
  <c r="AQ6" i="3" l="1"/>
  <c r="AR6" i="3" s="1"/>
  <c r="AP6" i="3"/>
  <c r="AO6" i="3"/>
  <c r="AN6" i="3"/>
  <c r="AM6" i="3"/>
  <c r="AG6" i="3"/>
  <c r="AE6" i="3"/>
  <c r="AF6" i="3" s="1"/>
  <c r="AD6" i="3"/>
  <c r="AC6" i="3"/>
  <c r="AB6" i="3"/>
  <c r="AA6" i="3"/>
  <c r="W6" i="3"/>
  <c r="U6" i="3"/>
  <c r="T6" i="3"/>
  <c r="S6" i="3"/>
  <c r="R6" i="3"/>
  <c r="Q6" i="3"/>
  <c r="K6" i="3"/>
  <c r="I6" i="3"/>
  <c r="H6" i="3"/>
  <c r="G6" i="3"/>
  <c r="F6" i="3"/>
  <c r="E6" i="3"/>
  <c r="K11" i="3" l="1"/>
  <c r="I11" i="3"/>
  <c r="G11" i="3"/>
  <c r="E11" i="3"/>
  <c r="K10" i="3"/>
  <c r="I10" i="3"/>
  <c r="H10" i="3"/>
  <c r="G10" i="3"/>
  <c r="F10" i="3"/>
  <c r="E10" i="3"/>
  <c r="E12" i="3" s="1"/>
  <c r="K12" i="3" l="1"/>
  <c r="G12" i="3"/>
  <c r="F11" i="3"/>
  <c r="H11" i="3"/>
  <c r="H12" i="3" s="1"/>
  <c r="M12" i="3" s="1"/>
  <c r="I12" i="3"/>
  <c r="J11" i="3"/>
  <c r="O11" i="3"/>
  <c r="M11" i="3" l="1"/>
  <c r="N11" i="3"/>
  <c r="L11" i="3"/>
  <c r="F12" i="3"/>
  <c r="O12" i="3"/>
  <c r="J12" i="3"/>
  <c r="L12" i="3" l="1"/>
  <c r="N12" i="3"/>
</calcChain>
</file>

<file path=xl/sharedStrings.xml><?xml version="1.0" encoding="utf-8"?>
<sst xmlns="http://schemas.openxmlformats.org/spreadsheetml/2006/main" count="72" uniqueCount="31">
  <si>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</si>
  <si>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</si>
  <si>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</si>
  <si>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</si>
  <si>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</si>
  <si>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</si>
  <si>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</si>
  <si>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</si>
  <si>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</si>
  <si>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</si>
  <si>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</si>
  <si>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</si>
  <si>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</si>
  <si>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</si>
  <si>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</si>
  <si>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</si>
  <si>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</si>
  <si>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</si>
  <si>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</si>
  <si>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JoMa  2</t>
  </si>
  <si>
    <t xml:space="preserve">    Runkosarja TOP-10</t>
  </si>
  <si>
    <t>Jatkosarjat</t>
  </si>
  <si>
    <t xml:space="preserve">  Runkosarja TOP-10</t>
  </si>
  <si>
    <t>ka/l+t</t>
  </si>
  <si>
    <t>ka/kl</t>
  </si>
  <si>
    <t>3.</t>
  </si>
  <si>
    <t>Valtteri Syrjälä</t>
  </si>
  <si>
    <t>18.7.2002   Loimaa</t>
  </si>
  <si>
    <t>JoMa = Joensuun Maila  (1957)</t>
  </si>
  <si>
    <t>Humppilan Veikot  (1922),  kasvattajaseura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</si>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</sst>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26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20</v>
      </c>
      <c r="M2" s="22"/>
      <c r="N2" s="22"/>
      <c r="O2" s="28"/>
      <c r="P2" s="6"/>
      <c r="Q2" s="18" t="s">
        <v>21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22</v>
      </c>
      <c r="AI2" s="22"/>
      <c r="AJ2" s="22"/>
      <c r="AK2" s="28"/>
      <c r="AL2" s="6"/>
      <c r="AM2" s="18" t="s">
        <v>21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2019</v>
      </c>
      <c r="Y4" s="12" t="s">
        <v>25</v>
      </c>
      <c r="Z4" s="1" t="s">
        <v>19</v>
      </c>
      <c r="AA4" s="12">
        <v>6</v>
      </c>
      <c r="AB4" s="12">
        <v>0</v>
      </c>
      <c r="AC4" s="12">
        <v>0</v>
      </c>
      <c r="AD4" s="12">
        <v>2</v>
      </c>
      <c r="AE4" s="12">
        <v>6</v>
      </c>
      <c r="AF4" s="66">
        <v>0.24</v>
      </c>
      <c r="AG4" s="19">
        <v>25</v>
      </c>
      <c r="AH4" s="41"/>
      <c r="AI4" s="7"/>
      <c r="AJ4" s="7"/>
      <c r="AK4" s="7"/>
      <c r="AM4" s="12">
        <v>1</v>
      </c>
      <c r="AN4" s="12">
        <v>0</v>
      </c>
      <c r="AO4" s="13">
        <v>0</v>
      </c>
      <c r="AP4" s="12">
        <v>1</v>
      </c>
      <c r="AQ4" s="12">
        <v>0</v>
      </c>
      <c r="AR4" s="67">
        <v>0</v>
      </c>
      <c r="AS4" s="19">
        <v>2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1"/>
      <c r="W5" s="19"/>
      <c r="X5" s="12">
        <v>2020</v>
      </c>
      <c r="Y5" s="12" t="s">
        <v>30</v>
      </c>
      <c r="Z5" s="1" t="s">
        <v>19</v>
      </c>
      <c r="AA5" s="12">
        <v>8</v>
      </c>
      <c r="AB5" s="12">
        <v>2</v>
      </c>
      <c r="AC5" s="12">
        <v>0</v>
      </c>
      <c r="AD5" s="12">
        <v>3</v>
      </c>
      <c r="AE5" s="12">
        <v>23</v>
      </c>
      <c r="AF5" s="32">
        <v>0.45090000000000002</v>
      </c>
      <c r="AG5" s="19">
        <v>51</v>
      </c>
      <c r="AH5" s="41"/>
      <c r="AI5" s="7"/>
      <c r="AJ5" s="7"/>
      <c r="AK5" s="7"/>
      <c r="AL5" s="68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2" t="s">
        <v>13</v>
      </c>
      <c r="C6" s="63"/>
      <c r="D6" s="64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SUM(K5:K5)</f>
        <v>0</v>
      </c>
      <c r="L6" s="18"/>
      <c r="M6" s="29"/>
      <c r="N6" s="42"/>
      <c r="O6" s="43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SUM(W5:W5)</f>
        <v>0</v>
      </c>
      <c r="X6" s="56" t="s">
        <v>13</v>
      </c>
      <c r="Y6" s="11"/>
      <c r="Z6" s="9"/>
      <c r="AA6" s="36">
        <f>SUM(AA4:AA5)</f>
        <v>14</v>
      </c>
      <c r="AB6" s="36">
        <f>SUM(AB4:AB5)</f>
        <v>2</v>
      </c>
      <c r="AC6" s="36">
        <f>SUM(AC4:AC5)</f>
        <v>0</v>
      </c>
      <c r="AD6" s="36">
        <f>SUM(AD4:AD5)</f>
        <v>5</v>
      </c>
      <c r="AE6" s="36">
        <f>SUM(AE4:AE5)</f>
        <v>29</v>
      </c>
      <c r="AF6" s="37">
        <f>PRODUCT(AE6/AG6)</f>
        <v>0.38157894736842107</v>
      </c>
      <c r="AG6" s="21">
        <f>SUM(AG4:AG5)</f>
        <v>76</v>
      </c>
      <c r="AH6" s="18"/>
      <c r="AI6" s="29"/>
      <c r="AJ6" s="42"/>
      <c r="AK6" s="43"/>
      <c r="AL6" s="10"/>
      <c r="AM6" s="36">
        <f>SUM(AM4:AM5)</f>
        <v>1</v>
      </c>
      <c r="AN6" s="36">
        <f>SUM(AN4:AN5)</f>
        <v>0</v>
      </c>
      <c r="AO6" s="36">
        <f>SUM(AO4:AO5)</f>
        <v>0</v>
      </c>
      <c r="AP6" s="36">
        <f>SUM(AP4:AP5)</f>
        <v>1</v>
      </c>
      <c r="AQ6" s="36">
        <f>SUM(AQ4:AQ5)</f>
        <v>0</v>
      </c>
      <c r="AR6" s="37">
        <f>PRODUCT(AQ6/AS6)</f>
        <v>0</v>
      </c>
      <c r="AS6" s="39">
        <f>SUM(AS4:AS5)</f>
        <v>2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24</v>
      </c>
      <c r="Q8" s="17"/>
      <c r="R8" s="17" t="s">
        <v>10</v>
      </c>
      <c r="S8" s="17"/>
      <c r="T8" s="55" t="s">
        <v>29</v>
      </c>
      <c r="U8" s="10"/>
      <c r="V8" s="19"/>
      <c r="W8" s="19"/>
      <c r="X8" s="44"/>
      <c r="Y8" s="44"/>
      <c r="Z8" s="44"/>
      <c r="AA8" s="44"/>
      <c r="AB8" s="44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65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55" t="s">
        <v>28</v>
      </c>
      <c r="U9" s="16"/>
      <c r="V9" s="16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0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0</v>
      </c>
      <c r="J10" s="65">
        <v>0</v>
      </c>
      <c r="K10" s="16">
        <f>PRODUCT(K6+W6)</f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7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15</v>
      </c>
      <c r="F11" s="48">
        <f>PRODUCT(AB6+AN6)</f>
        <v>2</v>
      </c>
      <c r="G11" s="48">
        <f>PRODUCT(AC6+AO6)</f>
        <v>0</v>
      </c>
      <c r="H11" s="48">
        <f>PRODUCT(AD6+AP6)</f>
        <v>6</v>
      </c>
      <c r="I11" s="48">
        <f>PRODUCT(AE6+AQ6)</f>
        <v>29</v>
      </c>
      <c r="J11" s="65">
        <f>PRODUCT(I11/K11)</f>
        <v>0.37179487179487181</v>
      </c>
      <c r="K11" s="10">
        <f>PRODUCT(AG6+AS6)</f>
        <v>78</v>
      </c>
      <c r="L11" s="54">
        <f>PRODUCT((F11+G11)/E11)</f>
        <v>0.13333333333333333</v>
      </c>
      <c r="M11" s="54">
        <f>PRODUCT(H11/E11)</f>
        <v>0.4</v>
      </c>
      <c r="N11" s="54">
        <f>PRODUCT((F11+G11+H11)/E11)</f>
        <v>0.53333333333333333</v>
      </c>
      <c r="O11" s="54">
        <f>PRODUCT(I11/E11)</f>
        <v>1.9333333333333333</v>
      </c>
      <c r="Q11" s="17"/>
      <c r="R11" s="17"/>
      <c r="S11" s="16"/>
      <c r="T11" s="17"/>
      <c r="U11" s="10"/>
      <c r="V11" s="10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15</v>
      </c>
      <c r="F12" s="48">
        <f t="shared" ref="F12:I12" si="0">SUM(F9:F11)</f>
        <v>2</v>
      </c>
      <c r="G12" s="48">
        <f t="shared" si="0"/>
        <v>0</v>
      </c>
      <c r="H12" s="48">
        <f t="shared" si="0"/>
        <v>6</v>
      </c>
      <c r="I12" s="48">
        <f t="shared" si="0"/>
        <v>29</v>
      </c>
      <c r="J12" s="65">
        <f>PRODUCT(I12/K12)</f>
        <v>0.37179487179487181</v>
      </c>
      <c r="K12" s="16">
        <f>SUM(K9:K11)</f>
        <v>78</v>
      </c>
      <c r="L12" s="54">
        <f>PRODUCT((F12+G12)/E12)</f>
        <v>0.13333333333333333</v>
      </c>
      <c r="M12" s="54">
        <f>PRODUCT(H12/E12)</f>
        <v>0.4</v>
      </c>
      <c r="N12" s="54">
        <f>PRODUCT((F12+G12+H12)/E12)</f>
        <v>0.53333333333333333</v>
      </c>
      <c r="O12" s="54">
        <f>PRODUCT(I12/E12)</f>
        <v>1.9333333333333333</v>
      </c>
      <c r="Q12" s="10"/>
      <c r="R12" s="10"/>
      <c r="S12" s="10"/>
      <c r="T12" s="17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H177" s="10"/>
      <c r="AI177" s="10"/>
      <c r="AJ177" s="10"/>
      <c r="AK177" s="10"/>
      <c r="AL177" s="10"/>
    </row>
    <row r="178" spans="12:38" x14ac:dyDescent="0.25"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</row>
    <row r="179" spans="12:38" x14ac:dyDescent="0.25"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</row>
    <row r="180" spans="12:38" x14ac:dyDescent="0.25"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</row>
    <row r="181" spans="12:38" x14ac:dyDescent="0.25"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</row>
    <row r="182" spans="12:38" x14ac:dyDescent="0.25"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</row>
    <row r="183" spans="12:38" x14ac:dyDescent="0.25"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</row>
    <row r="184" spans="12:38" x14ac:dyDescent="0.25"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</row>
    <row r="185" spans="12:38" x14ac:dyDescent="0.25"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</row>
    <row r="186" spans="12:38" x14ac:dyDescent="0.25"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</row>
    <row r="187" spans="12:38" x14ac:dyDescent="0.25"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</row>
    <row r="188" spans="12:38" x14ac:dyDescent="0.25"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</row>
    <row r="189" spans="12:38" x14ac:dyDescent="0.25"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</row>
    <row r="190" spans="12:38" x14ac:dyDescent="0.25"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</row>
  </sheetData>
  <sortState ref="X4:AS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2020-08-29T21:56:40Z</dcterms:modified>
</cp:coreProperties>
</file>