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9" i="2" l="1"/>
  <c r="O19" i="2"/>
  <c r="N19" i="2"/>
  <c r="M19" i="2"/>
  <c r="L19" i="2"/>
  <c r="J15" i="2"/>
  <c r="K21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AR15" i="2" l="1"/>
  <c r="K20" i="2"/>
  <c r="F20" i="2"/>
  <c r="L20" i="2" s="1"/>
  <c r="H20" i="2"/>
  <c r="J21" i="2"/>
  <c r="O21" i="2"/>
  <c r="O20" i="2"/>
  <c r="J20" i="2"/>
  <c r="N20" i="2"/>
  <c r="M20" i="2"/>
  <c r="H21" i="2"/>
  <c r="M21" i="2" s="1"/>
  <c r="AF15" i="2"/>
  <c r="F21" i="2" l="1"/>
  <c r="L21" i="2" l="1"/>
  <c r="N21" i="2"/>
</calcChain>
</file>

<file path=xl/sharedStrings.xml><?xml version="1.0" encoding="utf-8"?>
<sst xmlns="http://schemas.openxmlformats.org/spreadsheetml/2006/main" count="100" uniqueCount="51">
  <si>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</si>
  <si>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</si>
  <si>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</si>
  <si>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</si>
  <si>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</si>
  <si>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</si>
  <si>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</si>
  <si>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</si>
  <si>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</si>
  <si>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</si>
  <si>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</si>
  <si>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</si>
  <si>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3.</t>
  </si>
  <si>
    <t>8.</t>
  </si>
  <si>
    <t>Seurat</t>
  </si>
  <si>
    <t>YKKÖSPESIS</t>
  </si>
  <si>
    <t>LePe</t>
  </si>
  <si>
    <t>TU</t>
  </si>
  <si>
    <t>LaJy</t>
  </si>
  <si>
    <t>16.</t>
  </si>
  <si>
    <t>HaVe</t>
  </si>
  <si>
    <t>TU = Toholammin Urheilijat  (1955),  kasvattajaseura</t>
  </si>
  <si>
    <t>HaVe = Halsua-Veteli Pesis  (2002)</t>
  </si>
  <si>
    <t>LaJy = Laitilan Jyske  (1911)</t>
  </si>
  <si>
    <t>Manse PP = Manse PP, Tampere  (2005)</t>
  </si>
  <si>
    <t>Mauri Syri</t>
  </si>
  <si>
    <t>30.4.1986   Toholampi</t>
  </si>
  <si>
    <t>6.</t>
  </si>
  <si>
    <t>9.</t>
  </si>
  <si>
    <t>5.</t>
  </si>
  <si>
    <t>ViPa</t>
  </si>
  <si>
    <t>10.</t>
  </si>
  <si>
    <t>PuMu</t>
  </si>
  <si>
    <t>ViPa = Vihdin Pallo  (1967)</t>
  </si>
  <si>
    <t>LePe = Lestijoen Pesis  (2009)</t>
  </si>
  <si>
    <t>11.</t>
  </si>
  <si>
    <t>PuMu = Puna-Mustat, Helsinki  (1941)</t>
  </si>
  <si>
    <t>4.</t>
  </si>
  <si>
    <t>Ura</t>
  </si>
  <si>
    <t>Ura = Kannuksen Ura  (1969)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</si>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</sst>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25</v>
      </c>
      <c r="C1" s="2"/>
      <c r="D1" s="3"/>
      <c r="E1" s="4" t="s">
        <v>26</v>
      </c>
      <c r="F1" s="4"/>
      <c r="G1" s="5"/>
      <c r="H1" s="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4"/>
      <c r="AB1" s="4"/>
      <c r="AC1" s="5"/>
      <c r="AD1" s="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6" t="s">
        <v>15</v>
      </c>
      <c r="C2" s="14"/>
      <c r="D2" s="37"/>
      <c r="E2" s="10" t="s">
        <v>7</v>
      </c>
      <c r="F2" s="32"/>
      <c r="G2" s="32"/>
      <c r="H2" s="32"/>
      <c r="I2" s="38"/>
      <c r="J2" s="11"/>
      <c r="K2" s="31"/>
      <c r="L2" s="25" t="s">
        <v>40</v>
      </c>
      <c r="M2" s="32"/>
      <c r="N2" s="32"/>
      <c r="O2" s="39"/>
      <c r="P2" s="8"/>
      <c r="Q2" s="25" t="s">
        <v>41</v>
      </c>
      <c r="R2" s="32"/>
      <c r="S2" s="32"/>
      <c r="T2" s="32"/>
      <c r="U2" s="38"/>
      <c r="V2" s="39"/>
      <c r="W2" s="8"/>
      <c r="X2" s="40" t="s">
        <v>42</v>
      </c>
      <c r="Y2" s="41"/>
      <c r="Z2" s="42"/>
      <c r="AA2" s="10" t="s">
        <v>7</v>
      </c>
      <c r="AB2" s="32"/>
      <c r="AC2" s="32"/>
      <c r="AD2" s="32"/>
      <c r="AE2" s="38"/>
      <c r="AF2" s="11"/>
      <c r="AG2" s="31"/>
      <c r="AH2" s="25" t="s">
        <v>43</v>
      </c>
      <c r="AI2" s="32"/>
      <c r="AJ2" s="32"/>
      <c r="AK2" s="39"/>
      <c r="AL2" s="8"/>
      <c r="AM2" s="25" t="s">
        <v>41</v>
      </c>
      <c r="AN2" s="32"/>
      <c r="AO2" s="32"/>
      <c r="AP2" s="32"/>
      <c r="AQ2" s="38"/>
      <c r="AR2" s="39"/>
      <c r="AS2" s="43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44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44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5">
        <v>2005</v>
      </c>
      <c r="C4" s="17" t="s">
        <v>19</v>
      </c>
      <c r="D4" s="1" t="s">
        <v>20</v>
      </c>
      <c r="E4" s="15">
        <v>6</v>
      </c>
      <c r="F4" s="15">
        <v>0</v>
      </c>
      <c r="G4" s="15">
        <v>0</v>
      </c>
      <c r="H4" s="16">
        <v>1</v>
      </c>
      <c r="I4" s="15">
        <v>4</v>
      </c>
      <c r="J4" s="44">
        <v>0.19</v>
      </c>
      <c r="K4" s="19">
        <v>21</v>
      </c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9"/>
      <c r="X4" s="15">
        <v>2005</v>
      </c>
      <c r="Y4" s="15" t="s">
        <v>28</v>
      </c>
      <c r="Z4" s="1" t="s">
        <v>17</v>
      </c>
      <c r="AA4" s="15">
        <v>14</v>
      </c>
      <c r="AB4" s="15">
        <v>0</v>
      </c>
      <c r="AC4" s="15">
        <v>1</v>
      </c>
      <c r="AD4" s="15">
        <v>2</v>
      </c>
      <c r="AE4" s="15">
        <v>20</v>
      </c>
      <c r="AF4" s="28">
        <v>0.57140000000000002</v>
      </c>
      <c r="AG4" s="66">
        <v>35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7"/>
      <c r="AS4" s="6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5"/>
      <c r="C5" s="17"/>
      <c r="D5" s="1"/>
      <c r="E5" s="15"/>
      <c r="F5" s="15"/>
      <c r="G5" s="15"/>
      <c r="H5" s="16"/>
      <c r="I5" s="15"/>
      <c r="J5" s="44"/>
      <c r="K5" s="19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9"/>
      <c r="X5" s="15"/>
      <c r="Y5" s="15"/>
      <c r="Z5" s="1"/>
      <c r="AA5" s="15"/>
      <c r="AB5" s="15"/>
      <c r="AC5" s="15"/>
      <c r="AD5" s="15"/>
      <c r="AE5" s="15"/>
      <c r="AF5" s="28"/>
      <c r="AG5" s="66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7"/>
      <c r="AS5" s="67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5"/>
      <c r="C6" s="17"/>
      <c r="D6" s="1"/>
      <c r="E6" s="15"/>
      <c r="F6" s="15"/>
      <c r="G6" s="15"/>
      <c r="H6" s="16"/>
      <c r="I6" s="15"/>
      <c r="J6" s="44"/>
      <c r="K6" s="19"/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9"/>
      <c r="X6" s="15">
        <v>2007</v>
      </c>
      <c r="Y6" s="15" t="s">
        <v>50</v>
      </c>
      <c r="Z6" s="1" t="s">
        <v>17</v>
      </c>
      <c r="AA6" s="15">
        <v>16</v>
      </c>
      <c r="AB6" s="15">
        <v>0</v>
      </c>
      <c r="AC6" s="15">
        <v>1</v>
      </c>
      <c r="AD6" s="15">
        <v>2</v>
      </c>
      <c r="AE6" s="15">
        <v>25</v>
      </c>
      <c r="AF6" s="28">
        <v>0.39679999999999999</v>
      </c>
      <c r="AG6" s="66">
        <v>63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7"/>
      <c r="AS6" s="67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5"/>
      <c r="C7" s="17"/>
      <c r="D7" s="1"/>
      <c r="E7" s="15"/>
      <c r="F7" s="15"/>
      <c r="G7" s="15"/>
      <c r="H7" s="16"/>
      <c r="I7" s="15"/>
      <c r="J7" s="44"/>
      <c r="K7" s="19"/>
      <c r="L7" s="45"/>
      <c r="M7" s="9"/>
      <c r="N7" s="9"/>
      <c r="O7" s="9"/>
      <c r="P7" s="12"/>
      <c r="Q7" s="15"/>
      <c r="R7" s="15"/>
      <c r="S7" s="16"/>
      <c r="T7" s="15"/>
      <c r="U7" s="15"/>
      <c r="V7" s="46"/>
      <c r="W7" s="19"/>
      <c r="X7" s="15">
        <v>2008</v>
      </c>
      <c r="Y7" s="15" t="s">
        <v>28</v>
      </c>
      <c r="Z7" s="1" t="s">
        <v>18</v>
      </c>
      <c r="AA7" s="15">
        <v>10</v>
      </c>
      <c r="AB7" s="15">
        <v>2</v>
      </c>
      <c r="AC7" s="15">
        <v>3</v>
      </c>
      <c r="AD7" s="15">
        <v>17</v>
      </c>
      <c r="AE7" s="15">
        <v>53</v>
      </c>
      <c r="AF7" s="28">
        <v>0.68830000000000002</v>
      </c>
      <c r="AG7" s="66">
        <v>77</v>
      </c>
      <c r="AH7" s="9"/>
      <c r="AI7" s="9"/>
      <c r="AJ7" s="9"/>
      <c r="AK7" s="9"/>
      <c r="AL7" s="12"/>
      <c r="AM7" s="15"/>
      <c r="AN7" s="15"/>
      <c r="AO7" s="15"/>
      <c r="AP7" s="15"/>
      <c r="AQ7" s="15"/>
      <c r="AR7" s="47"/>
      <c r="AS7" s="6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5"/>
      <c r="C8" s="17"/>
      <c r="D8" s="1"/>
      <c r="E8" s="15"/>
      <c r="F8" s="15"/>
      <c r="G8" s="15"/>
      <c r="H8" s="16"/>
      <c r="I8" s="15"/>
      <c r="J8" s="44"/>
      <c r="K8" s="19"/>
      <c r="L8" s="45"/>
      <c r="M8" s="9"/>
      <c r="N8" s="9"/>
      <c r="O8" s="9"/>
      <c r="P8" s="12"/>
      <c r="Q8" s="15"/>
      <c r="R8" s="15"/>
      <c r="S8" s="16"/>
      <c r="T8" s="15"/>
      <c r="U8" s="15"/>
      <c r="V8" s="46"/>
      <c r="W8" s="19"/>
      <c r="X8" s="15">
        <v>2009</v>
      </c>
      <c r="Y8" s="15" t="s">
        <v>13</v>
      </c>
      <c r="Z8" s="1" t="s">
        <v>17</v>
      </c>
      <c r="AA8" s="15">
        <v>16</v>
      </c>
      <c r="AB8" s="15">
        <v>1</v>
      </c>
      <c r="AC8" s="15">
        <v>8</v>
      </c>
      <c r="AD8" s="15">
        <v>13</v>
      </c>
      <c r="AE8" s="15">
        <v>52</v>
      </c>
      <c r="AF8" s="28">
        <v>0.5252</v>
      </c>
      <c r="AG8" s="66">
        <v>99</v>
      </c>
      <c r="AH8" s="9"/>
      <c r="AI8" s="9"/>
      <c r="AJ8" s="9"/>
      <c r="AK8" s="9"/>
      <c r="AL8" s="12"/>
      <c r="AM8" s="15"/>
      <c r="AN8" s="15"/>
      <c r="AO8" s="15"/>
      <c r="AP8" s="15"/>
      <c r="AQ8" s="15"/>
      <c r="AR8" s="47"/>
      <c r="AS8" s="67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5"/>
      <c r="C9" s="17"/>
      <c r="D9" s="1"/>
      <c r="E9" s="15"/>
      <c r="F9" s="15"/>
      <c r="G9" s="15"/>
      <c r="H9" s="16"/>
      <c r="I9" s="15"/>
      <c r="J9" s="44"/>
      <c r="K9" s="19"/>
      <c r="L9" s="45"/>
      <c r="M9" s="9"/>
      <c r="N9" s="9"/>
      <c r="O9" s="9"/>
      <c r="P9" s="12"/>
      <c r="Q9" s="15"/>
      <c r="R9" s="15"/>
      <c r="S9" s="16"/>
      <c r="T9" s="15"/>
      <c r="U9" s="15"/>
      <c r="V9" s="46"/>
      <c r="W9" s="19"/>
      <c r="X9" s="15">
        <v>2010</v>
      </c>
      <c r="Y9" s="15" t="s">
        <v>27</v>
      </c>
      <c r="Z9" s="1" t="s">
        <v>16</v>
      </c>
      <c r="AA9" s="15">
        <v>18</v>
      </c>
      <c r="AB9" s="15">
        <v>0</v>
      </c>
      <c r="AC9" s="15">
        <v>14</v>
      </c>
      <c r="AD9" s="15">
        <v>10</v>
      </c>
      <c r="AE9" s="15">
        <v>57</v>
      </c>
      <c r="AF9" s="28">
        <v>0.58160000000000001</v>
      </c>
      <c r="AG9" s="66">
        <v>98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7"/>
      <c r="AS9" s="67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5"/>
      <c r="C10" s="17"/>
      <c r="D10" s="1"/>
      <c r="E10" s="15"/>
      <c r="F10" s="15"/>
      <c r="G10" s="15"/>
      <c r="H10" s="16"/>
      <c r="I10" s="15"/>
      <c r="J10" s="44"/>
      <c r="K10" s="19"/>
      <c r="L10" s="45"/>
      <c r="M10" s="9"/>
      <c r="N10" s="9"/>
      <c r="O10" s="9"/>
      <c r="P10" s="12"/>
      <c r="Q10" s="15"/>
      <c r="R10" s="15"/>
      <c r="S10" s="16"/>
      <c r="T10" s="15"/>
      <c r="U10" s="15"/>
      <c r="V10" s="46"/>
      <c r="W10" s="19"/>
      <c r="X10" s="15">
        <v>2011</v>
      </c>
      <c r="Y10" s="15" t="s">
        <v>12</v>
      </c>
      <c r="Z10" s="1" t="s">
        <v>16</v>
      </c>
      <c r="AA10" s="15">
        <v>18</v>
      </c>
      <c r="AB10" s="15">
        <v>3</v>
      </c>
      <c r="AC10" s="15">
        <v>7</v>
      </c>
      <c r="AD10" s="15">
        <v>22</v>
      </c>
      <c r="AE10" s="15">
        <v>70</v>
      </c>
      <c r="AF10" s="28">
        <v>0.7</v>
      </c>
      <c r="AG10" s="66">
        <v>100</v>
      </c>
      <c r="AH10" s="9"/>
      <c r="AI10" s="9"/>
      <c r="AJ10" s="9"/>
      <c r="AK10" s="9"/>
      <c r="AL10" s="12"/>
      <c r="AM10" s="15">
        <v>2</v>
      </c>
      <c r="AN10" s="15">
        <v>0</v>
      </c>
      <c r="AO10" s="15">
        <v>1</v>
      </c>
      <c r="AP10" s="15">
        <v>0</v>
      </c>
      <c r="AQ10" s="15">
        <v>5</v>
      </c>
      <c r="AR10" s="47">
        <v>0.71419999999999995</v>
      </c>
      <c r="AS10" s="67">
        <v>7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5">
        <v>2012</v>
      </c>
      <c r="C11" s="17" t="s">
        <v>31</v>
      </c>
      <c r="D11" s="1" t="s">
        <v>32</v>
      </c>
      <c r="E11" s="15">
        <v>15</v>
      </c>
      <c r="F11" s="15">
        <v>0</v>
      </c>
      <c r="G11" s="15">
        <v>1</v>
      </c>
      <c r="H11" s="16">
        <v>7</v>
      </c>
      <c r="I11" s="15">
        <v>32</v>
      </c>
      <c r="J11" s="44">
        <v>0.46400000000000002</v>
      </c>
      <c r="K11" s="19">
        <v>69</v>
      </c>
      <c r="L11" s="45"/>
      <c r="M11" s="9"/>
      <c r="N11" s="9"/>
      <c r="O11" s="9"/>
      <c r="P11" s="12"/>
      <c r="Q11" s="15"/>
      <c r="R11" s="15"/>
      <c r="S11" s="16"/>
      <c r="T11" s="15"/>
      <c r="U11" s="15"/>
      <c r="V11" s="46"/>
      <c r="W11" s="19"/>
      <c r="X11" s="15">
        <v>2012</v>
      </c>
      <c r="Y11" s="15" t="s">
        <v>29</v>
      </c>
      <c r="Z11" s="1" t="s">
        <v>30</v>
      </c>
      <c r="AA11" s="15">
        <v>2</v>
      </c>
      <c r="AB11" s="15">
        <v>1</v>
      </c>
      <c r="AC11" s="15">
        <v>2</v>
      </c>
      <c r="AD11" s="15">
        <v>4</v>
      </c>
      <c r="AE11" s="15">
        <v>19</v>
      </c>
      <c r="AF11" s="28">
        <v>0.90469999999999995</v>
      </c>
      <c r="AG11" s="66">
        <v>21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7"/>
      <c r="AS11" s="67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5">
        <v>2013</v>
      </c>
      <c r="C12" s="17" t="s">
        <v>35</v>
      </c>
      <c r="D12" s="1" t="s">
        <v>32</v>
      </c>
      <c r="E12" s="15">
        <v>17</v>
      </c>
      <c r="F12" s="15">
        <v>2</v>
      </c>
      <c r="G12" s="15">
        <v>4</v>
      </c>
      <c r="H12" s="16">
        <v>9</v>
      </c>
      <c r="I12" s="15">
        <v>51</v>
      </c>
      <c r="J12" s="44">
        <v>0.53700000000000003</v>
      </c>
      <c r="K12" s="19">
        <v>95</v>
      </c>
      <c r="L12" s="45"/>
      <c r="M12" s="9"/>
      <c r="N12" s="9"/>
      <c r="O12" s="9"/>
      <c r="P12" s="12"/>
      <c r="Q12" s="15"/>
      <c r="R12" s="15"/>
      <c r="S12" s="16"/>
      <c r="T12" s="15"/>
      <c r="U12" s="15"/>
      <c r="V12" s="46"/>
      <c r="W12" s="19"/>
      <c r="X12" s="15"/>
      <c r="Y12" s="15"/>
      <c r="Z12" s="1"/>
      <c r="AA12" s="15"/>
      <c r="AB12" s="15"/>
      <c r="AC12" s="15"/>
      <c r="AD12" s="15"/>
      <c r="AE12" s="15"/>
      <c r="AF12" s="28"/>
      <c r="AG12" s="66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7"/>
      <c r="AS12" s="67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5"/>
      <c r="C13" s="17"/>
      <c r="D13" s="1"/>
      <c r="E13" s="15"/>
      <c r="F13" s="15"/>
      <c r="G13" s="15"/>
      <c r="H13" s="16"/>
      <c r="I13" s="15"/>
      <c r="J13" s="44"/>
      <c r="K13" s="19"/>
      <c r="L13" s="45"/>
      <c r="M13" s="9"/>
      <c r="N13" s="9"/>
      <c r="O13" s="9"/>
      <c r="P13" s="12"/>
      <c r="Q13" s="15"/>
      <c r="R13" s="15"/>
      <c r="S13" s="16"/>
      <c r="T13" s="15"/>
      <c r="U13" s="15"/>
      <c r="V13" s="46"/>
      <c r="W13" s="19"/>
      <c r="X13" s="15">
        <v>2014</v>
      </c>
      <c r="Y13" s="15" t="s">
        <v>37</v>
      </c>
      <c r="Z13" s="1" t="s">
        <v>38</v>
      </c>
      <c r="AA13" s="15">
        <v>19</v>
      </c>
      <c r="AB13" s="15">
        <v>3</v>
      </c>
      <c r="AC13" s="15">
        <v>5</v>
      </c>
      <c r="AD13" s="15">
        <v>31</v>
      </c>
      <c r="AE13" s="15">
        <v>107</v>
      </c>
      <c r="AF13" s="28">
        <v>0.76970000000000005</v>
      </c>
      <c r="AG13" s="66">
        <v>139</v>
      </c>
      <c r="AH13" s="9"/>
      <c r="AI13" s="9" t="s">
        <v>31</v>
      </c>
      <c r="AJ13" s="9"/>
      <c r="AK13" s="9" t="s">
        <v>50</v>
      </c>
      <c r="AL13" s="12"/>
      <c r="AM13" s="15"/>
      <c r="AN13" s="15"/>
      <c r="AO13" s="15"/>
      <c r="AP13" s="15"/>
      <c r="AQ13" s="15"/>
      <c r="AR13" s="47"/>
      <c r="AS13" s="67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5"/>
      <c r="C14" s="17"/>
      <c r="D14" s="1"/>
      <c r="E14" s="15"/>
      <c r="F14" s="15"/>
      <c r="G14" s="15"/>
      <c r="H14" s="16"/>
      <c r="I14" s="15"/>
      <c r="J14" s="44"/>
      <c r="K14" s="19"/>
      <c r="L14" s="45"/>
      <c r="M14" s="9"/>
      <c r="N14" s="9"/>
      <c r="O14" s="9"/>
      <c r="P14" s="12"/>
      <c r="Q14" s="15"/>
      <c r="R14" s="15"/>
      <c r="S14" s="16"/>
      <c r="T14" s="15"/>
      <c r="U14" s="15"/>
      <c r="V14" s="46"/>
      <c r="W14" s="19"/>
      <c r="X14" s="15">
        <v>2015</v>
      </c>
      <c r="Y14" s="15" t="s">
        <v>12</v>
      </c>
      <c r="Z14" s="1" t="s">
        <v>38</v>
      </c>
      <c r="AA14" s="15">
        <v>14</v>
      </c>
      <c r="AB14" s="15">
        <v>0</v>
      </c>
      <c r="AC14" s="15">
        <v>2</v>
      </c>
      <c r="AD14" s="15">
        <v>13</v>
      </c>
      <c r="AE14" s="15">
        <v>40</v>
      </c>
      <c r="AF14" s="28">
        <v>0.70169999999999999</v>
      </c>
      <c r="AG14" s="66">
        <v>57</v>
      </c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7"/>
      <c r="AS14" s="67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48" t="s">
        <v>45</v>
      </c>
      <c r="C15" s="7"/>
      <c r="D15" s="6"/>
      <c r="E15" s="49">
        <f>SUM(E4:E14)</f>
        <v>38</v>
      </c>
      <c r="F15" s="49">
        <f>SUM(F4:F14)</f>
        <v>2</v>
      </c>
      <c r="G15" s="49">
        <f>SUM(G4:G14)</f>
        <v>5</v>
      </c>
      <c r="H15" s="49">
        <f>SUM(H4:H14)</f>
        <v>17</v>
      </c>
      <c r="I15" s="49">
        <f>SUM(I4:I14)</f>
        <v>87</v>
      </c>
      <c r="J15" s="50">
        <f>PRODUCT(I15/K15)</f>
        <v>0.4702702702702703</v>
      </c>
      <c r="K15" s="31">
        <f>SUM(K4:K14)</f>
        <v>185</v>
      </c>
      <c r="L15" s="25"/>
      <c r="M15" s="38"/>
      <c r="N15" s="51"/>
      <c r="O15" s="52"/>
      <c r="P15" s="12"/>
      <c r="Q15" s="49">
        <f>SUM(Q4:Q14)</f>
        <v>0</v>
      </c>
      <c r="R15" s="49">
        <f>SUM(R4:R14)</f>
        <v>0</v>
      </c>
      <c r="S15" s="49">
        <f>SUM(S4:S14)</f>
        <v>0</v>
      </c>
      <c r="T15" s="49">
        <f>SUM(T4:T14)</f>
        <v>0</v>
      </c>
      <c r="U15" s="49">
        <f>SUM(U4:U14)</f>
        <v>0</v>
      </c>
      <c r="V15" s="21">
        <v>0</v>
      </c>
      <c r="W15" s="31">
        <f>SUM(W4:W14)</f>
        <v>0</v>
      </c>
      <c r="X15" s="20" t="s">
        <v>45</v>
      </c>
      <c r="Y15" s="13"/>
      <c r="Z15" s="11"/>
      <c r="AA15" s="49">
        <f>SUM(AA4:AA14)</f>
        <v>127</v>
      </c>
      <c r="AB15" s="49">
        <f>SUM(AB4:AB14)</f>
        <v>10</v>
      </c>
      <c r="AC15" s="49">
        <f>SUM(AC4:AC14)</f>
        <v>43</v>
      </c>
      <c r="AD15" s="49">
        <f>SUM(AD4:AD14)</f>
        <v>114</v>
      </c>
      <c r="AE15" s="49">
        <f>SUM(AE4:AE14)</f>
        <v>443</v>
      </c>
      <c r="AF15" s="50">
        <f>PRODUCT(AE15/AG15)</f>
        <v>0.64296081277213357</v>
      </c>
      <c r="AG15" s="31">
        <f>SUM(AG4:AG14)</f>
        <v>689</v>
      </c>
      <c r="AH15" s="25"/>
      <c r="AI15" s="38"/>
      <c r="AJ15" s="51"/>
      <c r="AK15" s="52"/>
      <c r="AL15" s="12"/>
      <c r="AM15" s="49">
        <f>SUM(AM4:AM14)</f>
        <v>2</v>
      </c>
      <c r="AN15" s="49">
        <f>SUM(AN4:AN14)</f>
        <v>0</v>
      </c>
      <c r="AO15" s="49">
        <f>SUM(AO4:AO14)</f>
        <v>1</v>
      </c>
      <c r="AP15" s="49">
        <f>SUM(AP4:AP14)</f>
        <v>0</v>
      </c>
      <c r="AQ15" s="49">
        <f>SUM(AQ4:AQ14)</f>
        <v>5</v>
      </c>
      <c r="AR15" s="50">
        <f>PRODUCT(AQ15/AS15)</f>
        <v>0.7142857142857143</v>
      </c>
      <c r="AS15" s="43">
        <f>SUM(AS4:AS14)</f>
        <v>7</v>
      </c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3"/>
      <c r="K16" s="19"/>
      <c r="L16" s="12"/>
      <c r="M16" s="12"/>
      <c r="N16" s="12"/>
      <c r="O16" s="12"/>
      <c r="P16" s="22"/>
      <c r="Q16" s="22"/>
      <c r="R16" s="24"/>
      <c r="S16" s="22"/>
      <c r="T16" s="22"/>
      <c r="U16" s="12"/>
      <c r="V16" s="12"/>
      <c r="W16" s="19"/>
      <c r="X16" s="22"/>
      <c r="Y16" s="22"/>
      <c r="Z16" s="22"/>
      <c r="AA16" s="22"/>
      <c r="AB16" s="22"/>
      <c r="AC16" s="22"/>
      <c r="AD16" s="22"/>
      <c r="AE16" s="22"/>
      <c r="AF16" s="23"/>
      <c r="AG16" s="19"/>
      <c r="AH16" s="12"/>
      <c r="AI16" s="12"/>
      <c r="AJ16" s="12"/>
      <c r="AK16" s="12"/>
      <c r="AL16" s="22"/>
      <c r="AM16" s="22"/>
      <c r="AN16" s="24"/>
      <c r="AO16" s="22"/>
      <c r="AP16" s="22"/>
      <c r="AQ16" s="12"/>
      <c r="AR16" s="12"/>
      <c r="AS16" s="19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53" t="s">
        <v>46</v>
      </c>
      <c r="C17" s="54"/>
      <c r="D17" s="55"/>
      <c r="E17" s="11" t="s">
        <v>2</v>
      </c>
      <c r="F17" s="9" t="s">
        <v>6</v>
      </c>
      <c r="G17" s="11" t="s">
        <v>4</v>
      </c>
      <c r="H17" s="9" t="s">
        <v>5</v>
      </c>
      <c r="I17" s="9" t="s">
        <v>8</v>
      </c>
      <c r="J17" s="9" t="s">
        <v>9</v>
      </c>
      <c r="K17" s="12"/>
      <c r="L17" s="9" t="s">
        <v>10</v>
      </c>
      <c r="M17" s="9" t="s">
        <v>11</v>
      </c>
      <c r="N17" s="9" t="s">
        <v>47</v>
      </c>
      <c r="O17" s="9" t="s">
        <v>48</v>
      </c>
      <c r="Q17" s="24"/>
      <c r="R17" s="24" t="s">
        <v>14</v>
      </c>
      <c r="S17" s="24"/>
      <c r="T17" s="22" t="s">
        <v>21</v>
      </c>
      <c r="U17" s="12"/>
      <c r="V17" s="19"/>
      <c r="W17" s="19"/>
      <c r="X17" s="56"/>
      <c r="Y17" s="56"/>
      <c r="Z17" s="56"/>
      <c r="AA17" s="56"/>
      <c r="AB17" s="56"/>
      <c r="AC17" s="24"/>
      <c r="AD17" s="24"/>
      <c r="AE17" s="24"/>
      <c r="AF17" s="22"/>
      <c r="AG17" s="22"/>
      <c r="AH17" s="22"/>
      <c r="AI17" s="22"/>
      <c r="AJ17" s="22"/>
      <c r="AK17" s="22"/>
      <c r="AM17" s="19"/>
      <c r="AN17" s="56"/>
      <c r="AO17" s="56"/>
      <c r="AP17" s="56"/>
      <c r="AQ17" s="56"/>
      <c r="AR17" s="56"/>
      <c r="AS17" s="56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26" t="s">
        <v>49</v>
      </c>
      <c r="C18" s="3"/>
      <c r="D18" s="27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8">
        <v>0</v>
      </c>
      <c r="K18" s="22">
        <v>0</v>
      </c>
      <c r="L18" s="59">
        <v>0</v>
      </c>
      <c r="M18" s="59">
        <v>0</v>
      </c>
      <c r="N18" s="59">
        <v>0</v>
      </c>
      <c r="O18" s="59">
        <v>0</v>
      </c>
      <c r="Q18" s="24"/>
      <c r="R18" s="24"/>
      <c r="S18" s="24"/>
      <c r="T18" s="22" t="s">
        <v>22</v>
      </c>
      <c r="U18" s="22"/>
      <c r="V18" s="22"/>
      <c r="W18" s="22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2"/>
      <c r="AL18" s="22"/>
      <c r="AM18" s="22"/>
      <c r="AN18" s="24"/>
      <c r="AO18" s="24"/>
      <c r="AP18" s="24"/>
      <c r="AQ18" s="24"/>
      <c r="AR18" s="24"/>
      <c r="AS18" s="24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60" t="s">
        <v>15</v>
      </c>
      <c r="C19" s="61"/>
      <c r="D19" s="62"/>
      <c r="E19" s="57">
        <f>PRODUCT(E15+Q15)</f>
        <v>38</v>
      </c>
      <c r="F19" s="57">
        <f>PRODUCT(F15+R15)</f>
        <v>2</v>
      </c>
      <c r="G19" s="57">
        <f>PRODUCT(G15+S15)</f>
        <v>5</v>
      </c>
      <c r="H19" s="57">
        <f>PRODUCT(H15+T15)</f>
        <v>17</v>
      </c>
      <c r="I19" s="57">
        <f>PRODUCT(I15+U15)</f>
        <v>87</v>
      </c>
      <c r="J19" s="58">
        <f>PRODUCT(I19/K19)</f>
        <v>0.4702702702702703</v>
      </c>
      <c r="K19" s="22">
        <f>PRODUCT(K15+W15)</f>
        <v>185</v>
      </c>
      <c r="L19" s="59">
        <f>PRODUCT((F19+G19)/E19)</f>
        <v>0.18421052631578946</v>
      </c>
      <c r="M19" s="59">
        <f>PRODUCT(H19/E19)</f>
        <v>0.44736842105263158</v>
      </c>
      <c r="N19" s="59">
        <f>PRODUCT((F19+G19+H19)/E19)</f>
        <v>0.63157894736842102</v>
      </c>
      <c r="O19" s="59">
        <f>PRODUCT(I19/E19)</f>
        <v>2.2894736842105261</v>
      </c>
      <c r="Q19" s="24"/>
      <c r="R19" s="24"/>
      <c r="S19" s="24"/>
      <c r="T19" s="22" t="s">
        <v>23</v>
      </c>
      <c r="U19" s="22"/>
      <c r="V19" s="22"/>
      <c r="W19" s="22"/>
      <c r="X19" s="22"/>
      <c r="Y19" s="22"/>
      <c r="Z19" s="22"/>
      <c r="AA19" s="22"/>
      <c r="AB19" s="22"/>
      <c r="AC19" s="24"/>
      <c r="AD19" s="24"/>
      <c r="AE19" s="24"/>
      <c r="AF19" s="24"/>
      <c r="AG19" s="24"/>
      <c r="AH19" s="24"/>
      <c r="AI19" s="24"/>
      <c r="AJ19" s="24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8" t="s">
        <v>42</v>
      </c>
      <c r="C20" s="29"/>
      <c r="D20" s="30"/>
      <c r="E20" s="57">
        <f>PRODUCT(AA15+AM15)</f>
        <v>129</v>
      </c>
      <c r="F20" s="57">
        <f>PRODUCT(AB15+AN15)</f>
        <v>10</v>
      </c>
      <c r="G20" s="57">
        <f>PRODUCT(AC15+AO15)</f>
        <v>44</v>
      </c>
      <c r="H20" s="57">
        <f>PRODUCT(AD15+AP15)</f>
        <v>114</v>
      </c>
      <c r="I20" s="57">
        <f>PRODUCT(AE15+AQ15)</f>
        <v>448</v>
      </c>
      <c r="J20" s="58">
        <f>PRODUCT(I20/K20)</f>
        <v>0.64367816091954022</v>
      </c>
      <c r="K20" s="12">
        <f>PRODUCT(AG15+AS15)</f>
        <v>696</v>
      </c>
      <c r="L20" s="59">
        <f>PRODUCT((F20+G20)/E20)</f>
        <v>0.41860465116279072</v>
      </c>
      <c r="M20" s="59">
        <f>PRODUCT(H20/E20)</f>
        <v>0.88372093023255816</v>
      </c>
      <c r="N20" s="59">
        <f>PRODUCT((F20+G20+H20)/E20)</f>
        <v>1.3023255813953489</v>
      </c>
      <c r="O20" s="59">
        <f>PRODUCT(I20/E20)</f>
        <v>3.4728682170542635</v>
      </c>
      <c r="Q20" s="24"/>
      <c r="R20" s="24"/>
      <c r="S20" s="22"/>
      <c r="T20" s="22" t="s">
        <v>24</v>
      </c>
      <c r="U20" s="12"/>
      <c r="V20" s="12"/>
      <c r="W20" s="22"/>
      <c r="X20" s="22"/>
      <c r="Y20" s="22"/>
      <c r="Z20" s="22"/>
      <c r="AA20" s="22"/>
      <c r="AB20" s="22"/>
      <c r="AC20" s="24"/>
      <c r="AD20" s="24"/>
      <c r="AE20" s="24"/>
      <c r="AF20" s="24"/>
      <c r="AG20" s="24"/>
      <c r="AH20" s="24"/>
      <c r="AI20" s="24"/>
      <c r="AJ20" s="24"/>
      <c r="AK20" s="22"/>
      <c r="AL20" s="1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63" t="s">
        <v>45</v>
      </c>
      <c r="C21" s="64"/>
      <c r="D21" s="65"/>
      <c r="E21" s="57">
        <f>SUM(E18:E20)</f>
        <v>167</v>
      </c>
      <c r="F21" s="57">
        <f t="shared" ref="F21:I21" si="0">SUM(F18:F20)</f>
        <v>12</v>
      </c>
      <c r="G21" s="57">
        <f t="shared" si="0"/>
        <v>49</v>
      </c>
      <c r="H21" s="57">
        <f t="shared" si="0"/>
        <v>131</v>
      </c>
      <c r="I21" s="57">
        <f t="shared" si="0"/>
        <v>535</v>
      </c>
      <c r="J21" s="58">
        <f>PRODUCT(I21/K21)</f>
        <v>0.60726447219069235</v>
      </c>
      <c r="K21" s="22">
        <f>SUM(K18:K20)</f>
        <v>881</v>
      </c>
      <c r="L21" s="59">
        <f>PRODUCT((F21+G21)/E21)</f>
        <v>0.3652694610778443</v>
      </c>
      <c r="M21" s="59">
        <f>PRODUCT(H21/E21)</f>
        <v>0.78443113772455086</v>
      </c>
      <c r="N21" s="59">
        <f>PRODUCT((F21+G21+H21)/E21)</f>
        <v>1.1497005988023952</v>
      </c>
      <c r="O21" s="59">
        <f>PRODUCT(I21/E21)</f>
        <v>3.2035928143712575</v>
      </c>
      <c r="Q21" s="12"/>
      <c r="R21" s="12"/>
      <c r="S21" s="12"/>
      <c r="T21" s="22" t="s">
        <v>34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4"/>
      <c r="AF21" s="24"/>
      <c r="AG21" s="24"/>
      <c r="AH21" s="24"/>
      <c r="AI21" s="24"/>
      <c r="AJ21" s="24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12"/>
      <c r="F22" s="12"/>
      <c r="G22" s="12"/>
      <c r="H22" s="12"/>
      <c r="I22" s="12"/>
      <c r="J22" s="22"/>
      <c r="K22" s="22"/>
      <c r="L22" s="12"/>
      <c r="M22" s="12"/>
      <c r="N22" s="12"/>
      <c r="O22" s="12"/>
      <c r="P22" s="22"/>
      <c r="Q22" s="22"/>
      <c r="R22" s="22"/>
      <c r="S22" s="22"/>
      <c r="T22" s="22" t="s">
        <v>33</v>
      </c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4"/>
      <c r="AF22" s="24"/>
      <c r="AG22" s="24"/>
      <c r="AH22" s="24"/>
      <c r="AI22" s="24"/>
      <c r="AJ22" s="24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 t="s">
        <v>36</v>
      </c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4"/>
      <c r="AF23" s="24"/>
      <c r="AG23" s="24"/>
      <c r="AH23" s="24"/>
      <c r="AI23" s="24"/>
      <c r="AJ23" s="24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 t="s">
        <v>39</v>
      </c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4"/>
      <c r="AF24" s="24"/>
      <c r="AG24" s="24"/>
      <c r="AH24" s="24"/>
      <c r="AI24" s="24"/>
      <c r="AJ24" s="24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4"/>
      <c r="AF25" s="24"/>
      <c r="AG25" s="24"/>
      <c r="AH25" s="24"/>
      <c r="AI25" s="24"/>
      <c r="AJ25" s="24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4"/>
      <c r="AH26" s="24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4"/>
      <c r="AH27" s="24"/>
      <c r="AI27" s="24"/>
      <c r="AJ27" s="24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4"/>
      <c r="AH28" s="24"/>
      <c r="AI28" s="24"/>
      <c r="AJ28" s="2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4"/>
      <c r="AH29" s="24"/>
      <c r="AI29" s="24"/>
      <c r="AJ29" s="24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4"/>
      <c r="AH30" s="24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4"/>
      <c r="AH31" s="24"/>
      <c r="AI31" s="24"/>
      <c r="AJ31" s="24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4"/>
      <c r="AH32" s="24"/>
      <c r="AI32" s="24"/>
      <c r="AJ32" s="2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4"/>
      <c r="AH33" s="24"/>
      <c r="AI33" s="24"/>
      <c r="AJ33" s="24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4"/>
      <c r="AH34" s="24"/>
      <c r="AI34" s="24"/>
      <c r="AJ34" s="24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4"/>
      <c r="AH35" s="24"/>
      <c r="AI35" s="24"/>
      <c r="AJ35" s="24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4"/>
      <c r="AH36" s="24"/>
      <c r="AI36" s="24"/>
      <c r="AJ36" s="24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4"/>
      <c r="AH37" s="24"/>
      <c r="AI37" s="24"/>
      <c r="AJ37" s="24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4"/>
      <c r="AH38" s="24"/>
      <c r="AI38" s="24"/>
      <c r="AJ38" s="24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4"/>
      <c r="AH39" s="24"/>
      <c r="AI39" s="24"/>
      <c r="AJ39" s="24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4"/>
      <c r="AH40" s="24"/>
      <c r="AI40" s="24"/>
      <c r="AJ40" s="24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4"/>
      <c r="AH41" s="24"/>
      <c r="AI41" s="24"/>
      <c r="AJ41" s="24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4"/>
      <c r="AH42" s="24"/>
      <c r="AI42" s="24"/>
      <c r="AJ42" s="24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4"/>
      <c r="AH43" s="24"/>
      <c r="AI43" s="24"/>
      <c r="AJ43" s="24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4"/>
      <c r="AH44" s="24"/>
      <c r="AI44" s="24"/>
      <c r="AJ44" s="24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4"/>
      <c r="AH45" s="24"/>
      <c r="AI45" s="24"/>
      <c r="AJ45" s="24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4"/>
      <c r="AH46" s="24"/>
      <c r="AI46" s="24"/>
      <c r="AJ46" s="24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4"/>
      <c r="AH47" s="24"/>
      <c r="AI47" s="24"/>
      <c r="AJ47" s="24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4"/>
      <c r="AH48" s="24"/>
      <c r="AI48" s="24"/>
      <c r="AJ48" s="24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4"/>
      <c r="AH49" s="24"/>
      <c r="AI49" s="24"/>
      <c r="AJ49" s="24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4"/>
      <c r="AH50" s="24"/>
      <c r="AI50" s="24"/>
      <c r="AJ50" s="24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4"/>
      <c r="AH51" s="24"/>
      <c r="AI51" s="24"/>
      <c r="AJ51" s="24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4"/>
      <c r="AH52" s="24"/>
      <c r="AI52" s="24"/>
      <c r="AJ52" s="24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4"/>
      <c r="AH53" s="24"/>
      <c r="AI53" s="24"/>
      <c r="AJ53" s="24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4"/>
      <c r="AH54" s="24"/>
      <c r="AI54" s="24"/>
      <c r="AJ54" s="24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4"/>
      <c r="AH55" s="24"/>
      <c r="AI55" s="24"/>
      <c r="AJ55" s="24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4"/>
      <c r="AH56" s="24"/>
      <c r="AI56" s="24"/>
      <c r="AJ56" s="24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4"/>
      <c r="AH57" s="24"/>
      <c r="AI57" s="24"/>
      <c r="AJ57" s="24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4"/>
      <c r="AH58" s="24"/>
      <c r="AI58" s="24"/>
      <c r="AJ58" s="24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4"/>
      <c r="AH59" s="24"/>
      <c r="AI59" s="24"/>
      <c r="AJ59" s="24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4"/>
      <c r="AH60" s="24"/>
      <c r="AI60" s="24"/>
      <c r="AJ60" s="24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4"/>
      <c r="AH61" s="24"/>
      <c r="AI61" s="24"/>
      <c r="AJ61" s="24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4"/>
      <c r="AH62" s="24"/>
      <c r="AI62" s="24"/>
      <c r="AJ62" s="24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4"/>
      <c r="AH63" s="24"/>
      <c r="AI63" s="24"/>
      <c r="AJ63" s="24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4"/>
      <c r="AH64" s="24"/>
      <c r="AI64" s="24"/>
      <c r="AJ64" s="24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4"/>
      <c r="AH65" s="24"/>
      <c r="AI65" s="24"/>
      <c r="AJ65" s="24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4"/>
      <c r="AH66" s="24"/>
      <c r="AI66" s="24"/>
      <c r="AJ66" s="24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4"/>
      <c r="AH67" s="24"/>
      <c r="AI67" s="24"/>
      <c r="AJ67" s="24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4"/>
      <c r="AH68" s="24"/>
      <c r="AI68" s="24"/>
      <c r="AJ68" s="24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4"/>
      <c r="AH69" s="24"/>
      <c r="AI69" s="24"/>
      <c r="AJ69" s="24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4"/>
      <c r="AH70" s="24"/>
      <c r="AI70" s="24"/>
      <c r="AJ70" s="24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4"/>
      <c r="AH71" s="24"/>
      <c r="AI71" s="24"/>
      <c r="AJ71" s="24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4"/>
      <c r="AH72" s="24"/>
      <c r="AI72" s="24"/>
      <c r="AJ72" s="24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4"/>
      <c r="AH73" s="24"/>
      <c r="AI73" s="24"/>
      <c r="AJ73" s="24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4"/>
      <c r="AH74" s="24"/>
      <c r="AI74" s="24"/>
      <c r="AJ74" s="24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4"/>
      <c r="AH75" s="24"/>
      <c r="AI75" s="24"/>
      <c r="AJ75" s="24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4"/>
      <c r="AH76" s="24"/>
      <c r="AI76" s="24"/>
      <c r="AJ76" s="24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4"/>
      <c r="AH77" s="24"/>
      <c r="AI77" s="24"/>
      <c r="AJ77" s="24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4"/>
      <c r="AH78" s="24"/>
      <c r="AI78" s="24"/>
      <c r="AJ78" s="24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4"/>
      <c r="AH79" s="24"/>
      <c r="AI79" s="24"/>
      <c r="AJ79" s="24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4"/>
      <c r="AH80" s="24"/>
      <c r="AI80" s="24"/>
      <c r="AJ80" s="24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4"/>
      <c r="AH81" s="24"/>
      <c r="AI81" s="24"/>
      <c r="AJ81" s="24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4"/>
      <c r="AH82" s="24"/>
      <c r="AI82" s="24"/>
      <c r="AJ82" s="24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4"/>
      <c r="AH83" s="24"/>
      <c r="AI83" s="24"/>
      <c r="AJ83" s="24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4"/>
      <c r="AH84" s="24"/>
      <c r="AI84" s="24"/>
      <c r="AJ84" s="24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4"/>
      <c r="AH85" s="24"/>
      <c r="AI85" s="24"/>
      <c r="AJ85" s="24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4"/>
      <c r="AH86" s="24"/>
      <c r="AI86" s="24"/>
      <c r="AJ86" s="24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4"/>
      <c r="AH87" s="24"/>
      <c r="AI87" s="24"/>
      <c r="AJ87" s="24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4"/>
      <c r="AH88" s="24"/>
      <c r="AI88" s="24"/>
      <c r="AJ88" s="24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4"/>
      <c r="AH89" s="24"/>
      <c r="AI89" s="24"/>
      <c r="AJ89" s="24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4"/>
      <c r="AH90" s="24"/>
      <c r="AI90" s="24"/>
      <c r="AJ90" s="24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4"/>
      <c r="AH91" s="24"/>
      <c r="AI91" s="24"/>
      <c r="AJ91" s="24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4"/>
      <c r="AH92" s="24"/>
      <c r="AI92" s="24"/>
      <c r="AJ92" s="24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4"/>
      <c r="AH93" s="24"/>
      <c r="AI93" s="24"/>
      <c r="AJ93" s="24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4"/>
      <c r="AH94" s="24"/>
      <c r="AI94" s="24"/>
      <c r="AJ94" s="24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4"/>
      <c r="AH95" s="24"/>
      <c r="AI95" s="24"/>
      <c r="AJ95" s="24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4"/>
      <c r="AH96" s="24"/>
      <c r="AI96" s="24"/>
      <c r="AJ96" s="24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4"/>
      <c r="AH97" s="24"/>
      <c r="AI97" s="24"/>
      <c r="AJ97" s="24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4"/>
      <c r="AH98" s="24"/>
      <c r="AI98" s="24"/>
      <c r="AJ98" s="24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4"/>
      <c r="AH99" s="24"/>
      <c r="AI99" s="24"/>
      <c r="AJ99" s="24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4"/>
      <c r="AH100" s="24"/>
      <c r="AI100" s="24"/>
      <c r="AJ100" s="24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4"/>
      <c r="AH101" s="24"/>
      <c r="AI101" s="24"/>
      <c r="AJ101" s="24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4"/>
      <c r="AH102" s="24"/>
      <c r="AI102" s="24"/>
      <c r="AJ102" s="24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4"/>
      <c r="AH103" s="24"/>
      <c r="AI103" s="24"/>
      <c r="AJ103" s="24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4"/>
      <c r="AH104" s="24"/>
      <c r="AI104" s="24"/>
      <c r="AJ104" s="24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4"/>
      <c r="AH105" s="24"/>
      <c r="AI105" s="24"/>
      <c r="AJ105" s="24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4"/>
      <c r="AH106" s="24"/>
      <c r="AI106" s="24"/>
      <c r="AJ106" s="24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4"/>
      <c r="AH107" s="24"/>
      <c r="AI107" s="24"/>
      <c r="AJ107" s="24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4"/>
      <c r="AH108" s="24"/>
      <c r="AI108" s="24"/>
      <c r="AJ108" s="24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4"/>
      <c r="AH109" s="24"/>
      <c r="AI109" s="24"/>
      <c r="AJ109" s="24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4"/>
      <c r="AH110" s="24"/>
      <c r="AI110" s="24"/>
      <c r="AJ110" s="24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4"/>
      <c r="AH111" s="24"/>
      <c r="AI111" s="24"/>
      <c r="AJ111" s="24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4"/>
      <c r="AH112" s="24"/>
      <c r="AI112" s="24"/>
      <c r="AJ112" s="24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4"/>
      <c r="AH113" s="24"/>
      <c r="AI113" s="24"/>
      <c r="AJ113" s="24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4"/>
      <c r="AH114" s="24"/>
      <c r="AI114" s="24"/>
      <c r="AJ114" s="24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4"/>
      <c r="AH115" s="24"/>
      <c r="AI115" s="24"/>
      <c r="AJ115" s="24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4"/>
      <c r="AH116" s="24"/>
      <c r="AI116" s="24"/>
      <c r="AJ116" s="24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4"/>
      <c r="AH117" s="24"/>
      <c r="AI117" s="24"/>
      <c r="AJ117" s="24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4"/>
      <c r="AH118" s="24"/>
      <c r="AI118" s="24"/>
      <c r="AJ118" s="24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4"/>
      <c r="AH119" s="24"/>
      <c r="AI119" s="24"/>
      <c r="AJ119" s="24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4"/>
      <c r="AH120" s="24"/>
      <c r="AI120" s="24"/>
      <c r="AJ120" s="24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4"/>
      <c r="AH121" s="24"/>
      <c r="AI121" s="24"/>
      <c r="AJ121" s="24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4"/>
      <c r="AH122" s="24"/>
      <c r="AI122" s="24"/>
      <c r="AJ122" s="24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4"/>
      <c r="AH123" s="24"/>
      <c r="AI123" s="24"/>
      <c r="AJ123" s="24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4"/>
      <c r="AH124" s="24"/>
      <c r="AI124" s="24"/>
      <c r="AJ124" s="24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4"/>
      <c r="AH125" s="24"/>
      <c r="AI125" s="24"/>
      <c r="AJ125" s="24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4"/>
      <c r="AH126" s="24"/>
      <c r="AI126" s="24"/>
      <c r="AJ126" s="24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4"/>
      <c r="AH127" s="24"/>
      <c r="AI127" s="24"/>
      <c r="AJ127" s="24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4"/>
      <c r="AH128" s="24"/>
      <c r="AI128" s="24"/>
      <c r="AJ128" s="24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4"/>
      <c r="AH129" s="24"/>
      <c r="AI129" s="24"/>
      <c r="AJ129" s="24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4"/>
      <c r="AH130" s="24"/>
      <c r="AI130" s="24"/>
      <c r="AJ130" s="24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4"/>
      <c r="AH131" s="24"/>
      <c r="AI131" s="24"/>
      <c r="AJ131" s="24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4"/>
      <c r="AH132" s="24"/>
      <c r="AI132" s="24"/>
      <c r="AJ132" s="24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4"/>
      <c r="AH133" s="24"/>
      <c r="AI133" s="24"/>
      <c r="AJ133" s="24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4"/>
      <c r="AH134" s="24"/>
      <c r="AI134" s="24"/>
      <c r="AJ134" s="24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4"/>
      <c r="AH135" s="24"/>
      <c r="AI135" s="24"/>
      <c r="AJ135" s="24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4"/>
      <c r="AH136" s="24"/>
      <c r="AI136" s="24"/>
      <c r="AJ136" s="24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4"/>
      <c r="AH137" s="24"/>
      <c r="AI137" s="24"/>
      <c r="AJ137" s="24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4"/>
      <c r="AH138" s="24"/>
      <c r="AI138" s="24"/>
      <c r="AJ138" s="24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4"/>
      <c r="AH139" s="24"/>
      <c r="AI139" s="24"/>
      <c r="AJ139" s="24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4"/>
      <c r="AH140" s="24"/>
      <c r="AI140" s="24"/>
      <c r="AJ140" s="24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4"/>
      <c r="AH141" s="24"/>
      <c r="AI141" s="24"/>
      <c r="AJ141" s="24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4"/>
      <c r="AH142" s="24"/>
      <c r="AI142" s="24"/>
      <c r="AJ142" s="24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4"/>
      <c r="AH143" s="24"/>
      <c r="AI143" s="24"/>
      <c r="AJ143" s="24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4"/>
      <c r="AH144" s="24"/>
      <c r="AI144" s="24"/>
      <c r="AJ144" s="24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4"/>
      <c r="AH145" s="24"/>
      <c r="AI145" s="24"/>
      <c r="AJ145" s="24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4"/>
      <c r="AH146" s="24"/>
      <c r="AI146" s="24"/>
      <c r="AJ146" s="24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4"/>
      <c r="AH147" s="24"/>
      <c r="AI147" s="24"/>
      <c r="AJ147" s="24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4"/>
      <c r="AH148" s="24"/>
      <c r="AI148" s="24"/>
      <c r="AJ148" s="24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4"/>
      <c r="AH149" s="24"/>
      <c r="AI149" s="24"/>
      <c r="AJ149" s="24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4"/>
      <c r="AH150" s="24"/>
      <c r="AI150" s="24"/>
      <c r="AJ150" s="24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4"/>
      <c r="AH151" s="24"/>
      <c r="AI151" s="24"/>
      <c r="AJ151" s="24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4"/>
      <c r="AH152" s="24"/>
      <c r="AI152" s="24"/>
      <c r="AJ152" s="24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4"/>
      <c r="AH153" s="24"/>
      <c r="AI153" s="24"/>
      <c r="AJ153" s="24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4"/>
      <c r="AH154" s="24"/>
      <c r="AI154" s="24"/>
      <c r="AJ154" s="24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4"/>
      <c r="AH155" s="24"/>
      <c r="AI155" s="24"/>
      <c r="AJ155" s="24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4"/>
      <c r="AH156" s="24"/>
      <c r="AI156" s="24"/>
      <c r="AJ156" s="24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4"/>
      <c r="AH157" s="24"/>
      <c r="AI157" s="24"/>
      <c r="AJ157" s="24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4"/>
      <c r="AH158" s="24"/>
      <c r="AI158" s="24"/>
      <c r="AJ158" s="24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4"/>
      <c r="AH159" s="24"/>
      <c r="AI159" s="24"/>
      <c r="AJ159" s="24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4"/>
      <c r="AH160" s="24"/>
      <c r="AI160" s="24"/>
      <c r="AJ160" s="24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4"/>
      <c r="AH161" s="24"/>
      <c r="AI161" s="24"/>
      <c r="AJ161" s="24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4"/>
      <c r="AH162" s="24"/>
      <c r="AI162" s="24"/>
      <c r="AJ162" s="24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4"/>
      <c r="AH163" s="24"/>
      <c r="AI163" s="24"/>
      <c r="AJ163" s="24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4"/>
      <c r="AH164" s="24"/>
      <c r="AI164" s="24"/>
      <c r="AJ164" s="24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4"/>
      <c r="AH165" s="24"/>
      <c r="AI165" s="24"/>
      <c r="AJ165" s="24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4"/>
      <c r="AH166" s="24"/>
      <c r="AI166" s="24"/>
      <c r="AJ166" s="24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4"/>
      <c r="AH167" s="24"/>
      <c r="AI167" s="24"/>
      <c r="AJ167" s="24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4"/>
      <c r="AH168" s="24"/>
      <c r="AI168" s="24"/>
      <c r="AJ168" s="24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4"/>
      <c r="AH169" s="24"/>
      <c r="AI169" s="24"/>
      <c r="AJ169" s="24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4"/>
      <c r="AH170" s="24"/>
      <c r="AI170" s="24"/>
      <c r="AJ170" s="24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4"/>
      <c r="AH171" s="24"/>
      <c r="AI171" s="24"/>
      <c r="AJ171" s="24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4"/>
      <c r="AH172" s="24"/>
      <c r="AI172" s="24"/>
      <c r="AJ172" s="24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4"/>
      <c r="AH173" s="24"/>
      <c r="AI173" s="24"/>
      <c r="AJ173" s="24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4"/>
      <c r="AH174" s="24"/>
      <c r="AI174" s="24"/>
      <c r="AJ174" s="24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4"/>
      <c r="AH175" s="24"/>
      <c r="AI175" s="24"/>
      <c r="AJ175" s="24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4"/>
      <c r="AH176" s="24"/>
      <c r="AI176" s="24"/>
      <c r="AJ176" s="24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2"/>
      <c r="R178" s="12"/>
      <c r="S178" s="12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2"/>
      <c r="AL179" s="1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2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2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2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2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12"/>
      <c r="AL186" s="12"/>
    </row>
    <row r="187" spans="1:57" x14ac:dyDescent="0.25">
      <c r="R187" s="19"/>
      <c r="S187" s="1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</row>
    <row r="188" spans="1:57" x14ac:dyDescent="0.25">
      <c r="R188" s="19"/>
      <c r="S188" s="1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</row>
    <row r="189" spans="1:57" x14ac:dyDescent="0.25"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57" x14ac:dyDescent="0.25">
      <c r="L190"/>
      <c r="M190"/>
      <c r="N190"/>
      <c r="O190"/>
      <c r="P190"/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2018-11-25T12:57:12Z</dcterms:modified>
</cp:coreProperties>
</file>