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7" r:id="rId1"/>
    <sheet name="MSS" sheetId="5" r:id="rId2"/>
  </sheets>
  <calcPr calcId="145621"/>
</workbook>
</file>

<file path=xl/calcChain.xml><?xml version="1.0" encoding="utf-8"?>
<calcChain xmlns="http://schemas.openxmlformats.org/spreadsheetml/2006/main">
  <c r="K10" i="5" l="1"/>
  <c r="O10" i="5"/>
  <c r="N10" i="5"/>
  <c r="M10" i="5"/>
  <c r="L10" i="5"/>
  <c r="AQ8" i="7" l="1"/>
  <c r="AP8" i="7"/>
  <c r="AO8" i="7"/>
  <c r="AN8" i="7"/>
  <c r="AM8" i="7"/>
  <c r="AL8" i="7"/>
  <c r="Y8" i="7"/>
  <c r="X8" i="7"/>
  <c r="W8" i="7"/>
  <c r="V8" i="7"/>
  <c r="U8" i="7"/>
  <c r="M8" i="7"/>
  <c r="L8" i="7"/>
  <c r="K8" i="7"/>
  <c r="J8" i="7"/>
  <c r="I8" i="7"/>
  <c r="H8" i="7"/>
  <c r="H13" i="7" s="1"/>
  <c r="G8" i="7"/>
  <c r="G13" i="7" s="1"/>
  <c r="F8" i="7"/>
  <c r="F13" i="7" s="1"/>
  <c r="E8" i="7"/>
  <c r="E13" i="7" s="1"/>
  <c r="O8" i="7"/>
  <c r="O13" i="7" s="1"/>
  <c r="O16" i="7" s="1"/>
  <c r="O17" i="7" s="1"/>
  <c r="D10" i="7" l="1"/>
  <c r="K13" i="7"/>
  <c r="F16" i="7"/>
  <c r="H16" i="7"/>
  <c r="L13" i="7"/>
  <c r="Z8" i="7"/>
  <c r="E16" i="7"/>
  <c r="G16" i="7"/>
  <c r="I13" i="7"/>
  <c r="N8" i="7"/>
  <c r="N13" i="7" s="1"/>
  <c r="I16" i="7" l="1"/>
  <c r="M13" i="7"/>
  <c r="L16" i="7"/>
  <c r="K16" i="7"/>
  <c r="N16" i="7" l="1"/>
  <c r="M16" i="7"/>
  <c r="AG7" i="5" l="1"/>
  <c r="AE7" i="5"/>
  <c r="AD7" i="5"/>
  <c r="AC7" i="5"/>
  <c r="AB7" i="5"/>
  <c r="AA7" i="5"/>
  <c r="AG4" i="5"/>
  <c r="K11" i="5" l="1"/>
  <c r="F11" i="5"/>
  <c r="AS7" i="5"/>
  <c r="AQ7" i="5"/>
  <c r="AP7" i="5"/>
  <c r="AO7" i="5"/>
  <c r="G12" i="5" s="1"/>
  <c r="AN7" i="5"/>
  <c r="AM7" i="5"/>
  <c r="K12" i="5"/>
  <c r="I12" i="5"/>
  <c r="E12" i="5"/>
  <c r="W7" i="5"/>
  <c r="U7" i="5"/>
  <c r="T7" i="5"/>
  <c r="S7" i="5"/>
  <c r="R7" i="5"/>
  <c r="Q7" i="5"/>
  <c r="K7" i="5"/>
  <c r="I7" i="5"/>
  <c r="I11" i="5" s="1"/>
  <c r="I13" i="5" s="1"/>
  <c r="H7" i="5"/>
  <c r="H11" i="5" s="1"/>
  <c r="G7" i="5"/>
  <c r="G11" i="5" s="1"/>
  <c r="F7" i="5"/>
  <c r="E7" i="5"/>
  <c r="E11" i="5" s="1"/>
  <c r="E13" i="5" s="1"/>
  <c r="G13" i="5" l="1"/>
  <c r="K13" i="5"/>
  <c r="J13" i="5" s="1"/>
  <c r="F12" i="5"/>
  <c r="L12" i="5" s="1"/>
  <c r="H12" i="5"/>
  <c r="M12" i="5" s="1"/>
  <c r="H13" i="5"/>
  <c r="M13" i="5" s="1"/>
  <c r="O13" i="5"/>
  <c r="O12" i="5"/>
  <c r="J12" i="5"/>
  <c r="AF7" i="5"/>
  <c r="N12" i="5" l="1"/>
  <c r="F13" i="5"/>
  <c r="N13" i="5" s="1"/>
  <c r="L13" i="5" l="1"/>
</calcChain>
</file>

<file path=xl/sharedStrings.xml><?xml version="1.0" encoding="utf-8"?>
<sst xmlns="http://schemas.openxmlformats.org/spreadsheetml/2006/main" count="179" uniqueCount="77">
  <si>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</si>
  <si>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</si>
  <si>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</si>
  <si>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</si>
  <si>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</si>
  <si>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</si>
  <si>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</si>
  <si>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</si>
  <si>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</si>
  <si>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</si>
  <si>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</si>
  <si>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</si>
  <si>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</si>
  <si>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</si>
  <si>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</si>
  <si>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</si>
  <si>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</si>
  <si>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</si>
  <si>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</si>
  <si>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</si>
  <si>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</si>
  <si>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</si>
  <si>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</si>
  <si>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</si>
  <si>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IPV = Imatran Pallo-Veikot  (1955)</t>
  </si>
  <si>
    <t>Rasmus Surakka</t>
  </si>
  <si>
    <t>6.</t>
  </si>
  <si>
    <t>IPV  2</t>
  </si>
  <si>
    <t>19.8.2001   Lappeenranta</t>
  </si>
  <si>
    <t>Pesä Ysit = Pesä Ysit, Lappeenranta  (1976),  kasvattajaseura</t>
  </si>
  <si>
    <t>7.</t>
  </si>
  <si>
    <t>2.</t>
  </si>
  <si>
    <t>LMV</t>
  </si>
  <si>
    <t>LMV = Lahden Mailaveikot  (1929)</t>
  </si>
  <si>
    <t xml:space="preserve">  Kärkilyönnit (KL),  pesänvälit</t>
  </si>
  <si>
    <t xml:space="preserve">       Runkosarja TOP-30</t>
  </si>
  <si>
    <t>Ylempi loppusarja</t>
  </si>
  <si>
    <t>Ylempi loppusarja TOP-10</t>
  </si>
  <si>
    <t>Play off, voitot, voittoprosentti</t>
  </si>
  <si>
    <t xml:space="preserve"> Arvo-ottelut</t>
  </si>
  <si>
    <t xml:space="preserve">      Mitalit</t>
  </si>
  <si>
    <t>0 &gt; 1</t>
  </si>
  <si>
    <t>1 &gt; 2</t>
  </si>
  <si>
    <t>2 &gt; 3</t>
  </si>
  <si>
    <t>3 &gt; k</t>
  </si>
  <si>
    <t>Puolivälierät</t>
  </si>
  <si>
    <t>Välierät</t>
  </si>
  <si>
    <t>Pronssi</t>
  </si>
  <si>
    <t>Finaalit</t>
  </si>
  <si>
    <t>IL</t>
  </si>
  <si>
    <t>LL</t>
  </si>
  <si>
    <t>hSM</t>
  </si>
  <si>
    <t>K</t>
  </si>
  <si>
    <t>H</t>
  </si>
  <si>
    <t>P</t>
  </si>
  <si>
    <t>suomensarja</t>
  </si>
  <si>
    <t>Yhteensä</t>
  </si>
  <si>
    <t>0-0-0</t>
  </si>
  <si>
    <t>0/9</t>
  </si>
  <si>
    <t>0/0</t>
  </si>
  <si>
    <t>Pesispörssi</t>
  </si>
  <si>
    <t>URA SUPERISSA</t>
  </si>
  <si>
    <t>ka/KL</t>
  </si>
  <si>
    <t>ENSIMMÄISET</t>
  </si>
  <si>
    <t>KAIKKIEN AIKOJEN TILASTOT, TOP-10</t>
  </si>
  <si>
    <t>PESISPÖRSSIRAJAT</t>
  </si>
  <si>
    <t>Ottelu</t>
  </si>
  <si>
    <t>1.  ottelu</t>
  </si>
  <si>
    <t>Lyöty</t>
  </si>
  <si>
    <t>Alempi loppusarja</t>
  </si>
  <si>
    <t>Tuotu</t>
  </si>
  <si>
    <t>KAIKKI</t>
  </si>
  <si>
    <t>Kunnari</t>
  </si>
  <si>
    <t>IPV</t>
  </si>
  <si>
    <t>9.</t>
  </si>
  <si>
    <t>24.07. 2020  Manse PP - IPV  1-0  (4-4, 2-0)</t>
  </si>
  <si>
    <t xml:space="preserve">  18 v 11 kk   5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</si>
</sst>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\ %"/>
    <numFmt numFmtId="165" formatCode="0.0"/>
  </numFmts>
  <fonts count="8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Arial"/>
      <family val="2"/>
    </font>
    <font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4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3" fillId="2" borderId="0" xfId="0" applyFont="1" applyFill="1"/>
    <xf numFmtId="0" fontId="1" fillId="2" borderId="0" xfId="0" applyFont="1" applyFill="1"/>
    <xf numFmtId="0" fontId="0" fillId="0" borderId="0" xfId="0" applyFill="1"/>
    <xf numFmtId="0" fontId="4" fillId="2" borderId="0" xfId="0" applyFont="1" applyFill="1"/>
    <xf numFmtId="0" fontId="2" fillId="3" borderId="9" xfId="0" applyFont="1" applyFill="1" applyBorder="1" applyAlignment="1">
      <alignment horizontal="left"/>
    </xf>
    <xf numFmtId="0" fontId="2" fillId="5" borderId="2" xfId="0" applyFont="1" applyFill="1" applyBorder="1" applyAlignment="1"/>
    <xf numFmtId="0" fontId="4" fillId="0" borderId="0" xfId="0" applyFont="1" applyFill="1"/>
    <xf numFmtId="0" fontId="2" fillId="6" borderId="1" xfId="0" applyFont="1" applyFill="1" applyBorder="1" applyAlignment="1">
      <alignment horizontal="center"/>
    </xf>
    <xf numFmtId="0" fontId="2" fillId="6" borderId="1" xfId="0" applyFont="1" applyFill="1" applyBorder="1"/>
    <xf numFmtId="164" fontId="2" fillId="6" borderId="1" xfId="1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left"/>
    </xf>
    <xf numFmtId="0" fontId="2" fillId="5" borderId="0" xfId="0" applyFont="1" applyFill="1" applyBorder="1" applyAlignment="1">
      <alignment horizontal="center"/>
    </xf>
    <xf numFmtId="164" fontId="2" fillId="5" borderId="3" xfId="0" applyNumberFormat="1" applyFont="1" applyFill="1" applyBorder="1" applyAlignment="1">
      <alignment horizontal="center"/>
    </xf>
    <xf numFmtId="49" fontId="2" fillId="5" borderId="9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left"/>
    </xf>
    <xf numFmtId="164" fontId="2" fillId="5" borderId="9" xfId="1" applyNumberFormat="1" applyFont="1" applyFill="1" applyBorder="1" applyAlignment="1">
      <alignment horizontal="center"/>
    </xf>
    <xf numFmtId="164" fontId="2" fillId="5" borderId="2" xfId="1" applyNumberFormat="1" applyFont="1" applyFill="1" applyBorder="1" applyAlignment="1">
      <alignment horizontal="center"/>
    </xf>
    <xf numFmtId="164" fontId="2" fillId="5" borderId="3" xfId="1" applyNumberFormat="1" applyFont="1" applyFill="1" applyBorder="1" applyAlignment="1">
      <alignment horizontal="center"/>
    </xf>
    <xf numFmtId="165" fontId="2" fillId="3" borderId="3" xfId="0" applyNumberFormat="1" applyFont="1" applyFill="1" applyBorder="1" applyAlignment="1">
      <alignment horizontal="center"/>
    </xf>
    <xf numFmtId="0" fontId="3" fillId="5" borderId="2" xfId="0" applyFont="1" applyFill="1" applyBorder="1"/>
    <xf numFmtId="0" fontId="5" fillId="3" borderId="2" xfId="0" applyFont="1" applyFill="1" applyBorder="1"/>
    <xf numFmtId="2" fontId="2" fillId="3" borderId="1" xfId="0" applyNumberFormat="1" applyFont="1" applyFill="1" applyBorder="1" applyAlignment="1">
      <alignment horizontal="center"/>
    </xf>
    <xf numFmtId="0" fontId="5" fillId="5" borderId="11" xfId="0" applyFont="1" applyFill="1" applyBorder="1"/>
    <xf numFmtId="0" fontId="2" fillId="5" borderId="11" xfId="0" applyFont="1" applyFill="1" applyBorder="1" applyAlignment="1">
      <alignment horizontal="right"/>
    </xf>
    <xf numFmtId="0" fontId="2" fillId="5" borderId="12" xfId="0" applyFont="1" applyFill="1" applyBorder="1" applyAlignment="1">
      <alignment horizontal="left"/>
    </xf>
    <xf numFmtId="0" fontId="2" fillId="5" borderId="11" xfId="0" applyFont="1" applyFill="1" applyBorder="1" applyAlignment="1">
      <alignment horizontal="center"/>
    </xf>
    <xf numFmtId="0" fontId="2" fillId="5" borderId="14" xfId="0" applyFont="1" applyFill="1" applyBorder="1"/>
    <xf numFmtId="0" fontId="2" fillId="5" borderId="0" xfId="0" applyFont="1" applyFill="1" applyBorder="1" applyAlignment="1"/>
    <xf numFmtId="0" fontId="2" fillId="3" borderId="4" xfId="0" applyFont="1" applyFill="1" applyBorder="1"/>
    <xf numFmtId="0" fontId="2" fillId="3" borderId="5" xfId="0" applyFont="1" applyFill="1" applyBorder="1"/>
    <xf numFmtId="0" fontId="2" fillId="3" borderId="7" xfId="0" applyFont="1" applyFill="1" applyBorder="1"/>
    <xf numFmtId="0" fontId="5" fillId="5" borderId="0" xfId="0" applyFont="1" applyFill="1" applyBorder="1"/>
    <xf numFmtId="0" fontId="2" fillId="5" borderId="0" xfId="0" applyFont="1" applyFill="1" applyBorder="1"/>
    <xf numFmtId="0" fontId="2" fillId="5" borderId="0" xfId="0" applyFont="1" applyFill="1" applyBorder="1" applyAlignment="1">
      <alignment horizontal="right"/>
    </xf>
    <xf numFmtId="0" fontId="2" fillId="5" borderId="8" xfId="0" applyFont="1" applyFill="1" applyBorder="1" applyAlignment="1">
      <alignment horizontal="left"/>
    </xf>
    <xf numFmtId="0" fontId="2" fillId="5" borderId="8" xfId="0" applyFont="1" applyFill="1" applyBorder="1"/>
    <xf numFmtId="0" fontId="2" fillId="5" borderId="0" xfId="0" applyFont="1" applyFill="1" applyBorder="1" applyAlignment="1">
      <alignment horizontal="left"/>
    </xf>
    <xf numFmtId="0" fontId="2" fillId="7" borderId="9" xfId="0" applyFont="1" applyFill="1" applyBorder="1"/>
    <xf numFmtId="0" fontId="2" fillId="7" borderId="2" xfId="0" applyFont="1" applyFill="1" applyBorder="1"/>
    <xf numFmtId="0" fontId="2" fillId="7" borderId="3" xfId="0" applyFont="1" applyFill="1" applyBorder="1"/>
    <xf numFmtId="0" fontId="2" fillId="7" borderId="1" xfId="0" applyFont="1" applyFill="1" applyBorder="1" applyAlignment="1">
      <alignment horizontal="center"/>
    </xf>
    <xf numFmtId="2" fontId="2" fillId="7" borderId="1" xfId="0" applyNumberFormat="1" applyFont="1" applyFill="1" applyBorder="1" applyAlignment="1">
      <alignment horizontal="center"/>
    </xf>
    <xf numFmtId="164" fontId="2" fillId="7" borderId="1" xfId="0" applyNumberFormat="1" applyFont="1" applyFill="1" applyBorder="1" applyAlignment="1">
      <alignment horizontal="center"/>
    </xf>
    <xf numFmtId="0" fontId="2" fillId="5" borderId="14" xfId="0" applyFont="1" applyFill="1" applyBorder="1" applyAlignment="1">
      <alignment horizontal="left"/>
    </xf>
    <xf numFmtId="0" fontId="2" fillId="5" borderId="9" xfId="0" applyFont="1" applyFill="1" applyBorder="1"/>
    <xf numFmtId="0" fontId="2" fillId="5" borderId="2" xfId="0" applyFont="1" applyFill="1" applyBorder="1"/>
    <xf numFmtId="0" fontId="2" fillId="5" borderId="3" xfId="0" applyFont="1" applyFill="1" applyBorder="1"/>
    <xf numFmtId="2" fontId="2" fillId="5" borderId="1" xfId="0" applyNumberFormat="1" applyFont="1" applyFill="1" applyBorder="1" applyAlignment="1">
      <alignment horizontal="center"/>
    </xf>
    <xf numFmtId="0" fontId="2" fillId="5" borderId="4" xfId="0" applyFont="1" applyFill="1" applyBorder="1"/>
    <xf numFmtId="0" fontId="5" fillId="5" borderId="5" xfId="0" applyFont="1" applyFill="1" applyBorder="1"/>
    <xf numFmtId="0" fontId="2" fillId="5" borderId="5" xfId="0" applyFont="1" applyFill="1" applyBorder="1"/>
    <xf numFmtId="0" fontId="2" fillId="5" borderId="5" xfId="0" applyFont="1" applyFill="1" applyBorder="1" applyAlignment="1">
      <alignment horizontal="right"/>
    </xf>
    <xf numFmtId="0" fontId="2" fillId="5" borderId="5" xfId="0" applyFont="1" applyFill="1" applyBorder="1" applyAlignment="1">
      <alignment horizontal="center"/>
    </xf>
    <xf numFmtId="0" fontId="2" fillId="5" borderId="7" xfId="0" applyFont="1" applyFill="1" applyBorder="1"/>
    <xf numFmtId="0" fontId="2" fillId="5" borderId="4" xfId="0" applyFont="1" applyFill="1" applyBorder="1" applyAlignment="1">
      <alignment horizontal="left"/>
    </xf>
    <xf numFmtId="0" fontId="2" fillId="5" borderId="5" xfId="0" applyFont="1" applyFill="1" applyBorder="1" applyAlignment="1">
      <alignment horizontal="left"/>
    </xf>
    <xf numFmtId="49" fontId="2" fillId="5" borderId="5" xfId="0" applyNumberFormat="1" applyFont="1" applyFill="1" applyBorder="1"/>
    <xf numFmtId="0" fontId="2" fillId="2" borderId="11" xfId="0" applyFont="1" applyFill="1" applyBorder="1"/>
    <xf numFmtId="0" fontId="6" fillId="2" borderId="0" xfId="0" applyFont="1" applyFill="1" applyAlignment="1">
      <alignment horizontal="center"/>
    </xf>
    <xf numFmtId="0" fontId="7" fillId="2" borderId="0" xfId="0" applyFont="1" applyFill="1"/>
    <xf numFmtId="0" fontId="5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78"/>
  <sheetViews>
    <sheetView tabSelected="1" zoomScale="83" zoomScaleNormal="83" workbookViewId="0"/>
  </sheetViews>
  <sheetFormatPr defaultRowHeight="15" x14ac:dyDescent="0.25"/>
  <cols>
    <col min="1" max="1" width="0.7109375" style="72" customWidth="1"/>
    <col min="2" max="2" width="6.7109375" style="132" customWidth="1"/>
    <col min="3" max="3" width="6.140625" style="133" customWidth="1"/>
    <col min="4" max="4" width="8.42578125" style="132" customWidth="1"/>
    <col min="5" max="12" width="5.7109375" style="133" customWidth="1"/>
    <col min="13" max="13" width="6" style="133" customWidth="1"/>
    <col min="14" max="14" width="8.85546875" style="133" customWidth="1"/>
    <col min="15" max="15" width="0.7109375" style="19" customWidth="1"/>
    <col min="16" max="19" width="6.7109375" style="19" customWidth="1"/>
    <col min="20" max="20" width="0.7109375" style="19" customWidth="1"/>
    <col min="21" max="25" width="5.7109375" style="133" customWidth="1"/>
    <col min="26" max="26" width="9.28515625" style="133" customWidth="1"/>
    <col min="27" max="27" width="0.7109375" style="133" customWidth="1"/>
    <col min="28" max="31" width="6.7109375" style="133" customWidth="1"/>
    <col min="32" max="32" width="0.7109375" style="133" customWidth="1"/>
    <col min="33" max="33" width="15" style="133" customWidth="1"/>
    <col min="34" max="34" width="13.140625" style="133" customWidth="1"/>
    <col min="35" max="35" width="12.28515625" style="133" customWidth="1"/>
    <col min="36" max="36" width="12.140625" style="133" customWidth="1"/>
    <col min="37" max="37" width="0.7109375" style="133" customWidth="1"/>
    <col min="38" max="40" width="6.7109375" style="133" customWidth="1"/>
    <col min="41" max="43" width="5.7109375" style="133" customWidth="1"/>
    <col min="44" max="44" width="51.42578125" style="72" customWidth="1"/>
    <col min="45" max="16384" width="9.140625" style="72"/>
  </cols>
  <sheetData>
    <row r="1" spans="1:44" ht="17.25" customHeight="1" x14ac:dyDescent="0.25">
      <c r="A1" s="71"/>
      <c r="B1" s="67" t="s">
        <v>25</v>
      </c>
      <c r="C1" s="2"/>
      <c r="D1" s="3"/>
      <c r="E1" s="4" t="s">
        <v>28</v>
      </c>
      <c r="F1" s="23"/>
      <c r="G1" s="23"/>
      <c r="H1" s="24"/>
      <c r="I1" s="24"/>
      <c r="J1" s="24"/>
      <c r="K1" s="24"/>
      <c r="L1" s="23"/>
      <c r="M1" s="24"/>
      <c r="N1" s="24"/>
      <c r="O1" s="25"/>
      <c r="P1" s="25"/>
      <c r="Q1" s="25"/>
      <c r="R1" s="25"/>
      <c r="S1" s="25"/>
      <c r="T1" s="25"/>
      <c r="U1" s="23"/>
      <c r="V1" s="24"/>
      <c r="W1" s="24"/>
      <c r="X1" s="24"/>
      <c r="Y1" s="24"/>
      <c r="Z1" s="24"/>
      <c r="AA1" s="23"/>
      <c r="AB1" s="23"/>
      <c r="AC1" s="23"/>
      <c r="AD1" s="23"/>
      <c r="AE1" s="23"/>
      <c r="AF1" s="23"/>
      <c r="AG1" s="24"/>
      <c r="AH1" s="24"/>
      <c r="AI1" s="24"/>
      <c r="AJ1" s="24"/>
      <c r="AK1" s="23"/>
      <c r="AL1" s="24"/>
      <c r="AM1" s="24"/>
      <c r="AN1" s="24"/>
      <c r="AO1" s="24"/>
      <c r="AP1" s="24"/>
      <c r="AQ1" s="24"/>
      <c r="AR1" s="70"/>
    </row>
    <row r="2" spans="1:44" s="76" customFormat="1" ht="15" customHeight="1" x14ac:dyDescent="0.25">
      <c r="A2" s="73"/>
      <c r="B2" s="74" t="s">
        <v>15</v>
      </c>
      <c r="C2" s="2"/>
      <c r="D2" s="3"/>
      <c r="E2" s="8" t="s">
        <v>7</v>
      </c>
      <c r="F2" s="22"/>
      <c r="G2" s="22"/>
      <c r="H2" s="22"/>
      <c r="I2" s="28" t="s">
        <v>34</v>
      </c>
      <c r="J2" s="11"/>
      <c r="K2" s="22"/>
      <c r="L2" s="22"/>
      <c r="M2" s="22"/>
      <c r="N2" s="9"/>
      <c r="O2" s="6"/>
      <c r="P2" s="29" t="s">
        <v>35</v>
      </c>
      <c r="Q2" s="22"/>
      <c r="R2" s="22"/>
      <c r="S2" s="28"/>
      <c r="T2" s="6"/>
      <c r="U2" s="29" t="s">
        <v>36</v>
      </c>
      <c r="V2" s="22"/>
      <c r="W2" s="22"/>
      <c r="X2" s="22"/>
      <c r="Y2" s="29"/>
      <c r="Z2" s="9"/>
      <c r="AA2" s="6"/>
      <c r="AB2" s="18" t="s">
        <v>37</v>
      </c>
      <c r="AC2" s="29"/>
      <c r="AD2" s="22"/>
      <c r="AE2" s="28"/>
      <c r="AF2" s="6"/>
      <c r="AG2" s="18" t="s">
        <v>38</v>
      </c>
      <c r="AH2" s="22"/>
      <c r="AI2" s="22"/>
      <c r="AJ2" s="9"/>
      <c r="AK2" s="6"/>
      <c r="AL2" s="18" t="s">
        <v>39</v>
      </c>
      <c r="AM2" s="29"/>
      <c r="AN2" s="22"/>
      <c r="AO2" s="75" t="s">
        <v>40</v>
      </c>
      <c r="AP2" s="22"/>
      <c r="AQ2" s="9"/>
      <c r="AR2" s="70"/>
    </row>
    <row r="3" spans="1:44" s="76" customFormat="1" ht="15" customHeight="1" x14ac:dyDescent="0.25">
      <c r="A3" s="73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41</v>
      </c>
      <c r="K3" s="7" t="s">
        <v>42</v>
      </c>
      <c r="L3" s="7" t="s">
        <v>43</v>
      </c>
      <c r="M3" s="7" t="s">
        <v>44</v>
      </c>
      <c r="N3" s="7" t="s">
        <v>9</v>
      </c>
      <c r="O3" s="10"/>
      <c r="P3" s="7" t="s">
        <v>4</v>
      </c>
      <c r="Q3" s="7" t="s">
        <v>5</v>
      </c>
      <c r="R3" s="7" t="s">
        <v>14</v>
      </c>
      <c r="S3" s="7" t="s">
        <v>8</v>
      </c>
      <c r="T3" s="10"/>
      <c r="U3" s="7" t="s">
        <v>2</v>
      </c>
      <c r="V3" s="7" t="s">
        <v>6</v>
      </c>
      <c r="W3" s="9" t="s">
        <v>4</v>
      </c>
      <c r="X3" s="7" t="s">
        <v>5</v>
      </c>
      <c r="Y3" s="7" t="s">
        <v>8</v>
      </c>
      <c r="Z3" s="7" t="s">
        <v>9</v>
      </c>
      <c r="AA3" s="10"/>
      <c r="AB3" s="7" t="s">
        <v>4</v>
      </c>
      <c r="AC3" s="7" t="s">
        <v>5</v>
      </c>
      <c r="AD3" s="7" t="s">
        <v>14</v>
      </c>
      <c r="AE3" s="7" t="s">
        <v>8</v>
      </c>
      <c r="AF3" s="10"/>
      <c r="AG3" s="7" t="s">
        <v>45</v>
      </c>
      <c r="AH3" s="7" t="s">
        <v>46</v>
      </c>
      <c r="AI3" s="9" t="s">
        <v>47</v>
      </c>
      <c r="AJ3" s="7" t="s">
        <v>48</v>
      </c>
      <c r="AK3" s="10"/>
      <c r="AL3" s="7" t="s">
        <v>49</v>
      </c>
      <c r="AM3" s="7" t="s">
        <v>50</v>
      </c>
      <c r="AN3" s="9" t="s">
        <v>51</v>
      </c>
      <c r="AO3" s="9" t="s">
        <v>52</v>
      </c>
      <c r="AP3" s="11" t="s">
        <v>53</v>
      </c>
      <c r="AQ3" s="7" t="s">
        <v>54</v>
      </c>
      <c r="AR3" s="70"/>
    </row>
    <row r="4" spans="1:44" s="76" customFormat="1" ht="15" customHeight="1" x14ac:dyDescent="0.25">
      <c r="A4" s="73"/>
      <c r="B4" s="77">
        <v>2018</v>
      </c>
      <c r="C4" s="77" t="s">
        <v>26</v>
      </c>
      <c r="D4" s="78" t="s">
        <v>27</v>
      </c>
      <c r="E4" s="77"/>
      <c r="F4" s="20" t="s">
        <v>55</v>
      </c>
      <c r="G4" s="77"/>
      <c r="H4" s="77"/>
      <c r="I4" s="77"/>
      <c r="J4" s="77"/>
      <c r="K4" s="77"/>
      <c r="L4" s="77"/>
      <c r="M4" s="77"/>
      <c r="N4" s="79"/>
      <c r="O4" s="10"/>
      <c r="P4" s="7"/>
      <c r="Q4" s="7"/>
      <c r="R4" s="7"/>
      <c r="S4" s="7"/>
      <c r="T4" s="10"/>
      <c r="U4" s="80"/>
      <c r="V4" s="12"/>
      <c r="W4" s="13"/>
      <c r="X4" s="12"/>
      <c r="Y4" s="12"/>
      <c r="Z4" s="32"/>
      <c r="AA4" s="10"/>
      <c r="AB4" s="7"/>
      <c r="AC4" s="7"/>
      <c r="AD4" s="7"/>
      <c r="AE4" s="7"/>
      <c r="AF4" s="10"/>
      <c r="AG4" s="80"/>
      <c r="AH4" s="80"/>
      <c r="AI4" s="80"/>
      <c r="AJ4" s="80"/>
      <c r="AK4" s="10"/>
      <c r="AL4" s="12"/>
      <c r="AM4" s="12"/>
      <c r="AN4" s="12"/>
      <c r="AO4" s="13"/>
      <c r="AP4" s="14"/>
      <c r="AQ4" s="12"/>
      <c r="AR4" s="70"/>
    </row>
    <row r="5" spans="1:44" s="76" customFormat="1" ht="15" customHeight="1" x14ac:dyDescent="0.25">
      <c r="A5" s="73"/>
      <c r="B5" s="77">
        <v>2019</v>
      </c>
      <c r="C5" s="77" t="s">
        <v>30</v>
      </c>
      <c r="D5" s="78" t="s">
        <v>27</v>
      </c>
      <c r="E5" s="77"/>
      <c r="F5" s="20" t="s">
        <v>55</v>
      </c>
      <c r="G5" s="30"/>
      <c r="H5" s="77"/>
      <c r="I5" s="77"/>
      <c r="J5" s="77"/>
      <c r="K5" s="77"/>
      <c r="L5" s="77"/>
      <c r="M5" s="31"/>
      <c r="N5" s="79"/>
      <c r="O5" s="10"/>
      <c r="P5" s="7"/>
      <c r="Q5" s="7"/>
      <c r="R5" s="7"/>
      <c r="S5" s="7"/>
      <c r="T5" s="10"/>
      <c r="U5" s="80"/>
      <c r="V5" s="13"/>
      <c r="W5" s="13"/>
      <c r="X5" s="12"/>
      <c r="Y5" s="12"/>
      <c r="Z5" s="32"/>
      <c r="AA5" s="10"/>
      <c r="AB5" s="7"/>
      <c r="AC5" s="7"/>
      <c r="AD5" s="7"/>
      <c r="AE5" s="7"/>
      <c r="AF5" s="10"/>
      <c r="AG5" s="80"/>
      <c r="AH5" s="80"/>
      <c r="AI5" s="80"/>
      <c r="AJ5" s="80"/>
      <c r="AK5" s="10"/>
      <c r="AL5" s="12"/>
      <c r="AM5" s="12"/>
      <c r="AN5" s="13"/>
      <c r="AO5" s="13"/>
      <c r="AP5" s="14"/>
      <c r="AQ5" s="12"/>
      <c r="AR5" s="70"/>
    </row>
    <row r="6" spans="1:44" s="76" customFormat="1" ht="15" customHeight="1" x14ac:dyDescent="0.25">
      <c r="A6" s="73"/>
      <c r="B6" s="77">
        <v>2020</v>
      </c>
      <c r="C6" s="77" t="s">
        <v>31</v>
      </c>
      <c r="D6" s="78" t="s">
        <v>32</v>
      </c>
      <c r="E6" s="77"/>
      <c r="F6" s="20" t="s">
        <v>55</v>
      </c>
      <c r="G6" s="30"/>
      <c r="H6" s="77"/>
      <c r="I6" s="77"/>
      <c r="J6" s="77"/>
      <c r="K6" s="77"/>
      <c r="L6" s="77"/>
      <c r="M6" s="31"/>
      <c r="N6" s="79"/>
      <c r="O6" s="10"/>
      <c r="P6" s="7"/>
      <c r="Q6" s="7"/>
      <c r="R6" s="7"/>
      <c r="S6" s="7"/>
      <c r="T6" s="10"/>
      <c r="U6" s="80"/>
      <c r="V6" s="13"/>
      <c r="W6" s="13"/>
      <c r="X6" s="12"/>
      <c r="Y6" s="12"/>
      <c r="Z6" s="32"/>
      <c r="AA6" s="10"/>
      <c r="AB6" s="7"/>
      <c r="AC6" s="7"/>
      <c r="AD6" s="7"/>
      <c r="AE6" s="7"/>
      <c r="AF6" s="10"/>
      <c r="AG6" s="80"/>
      <c r="AH6" s="80"/>
      <c r="AI6" s="80"/>
      <c r="AJ6" s="80"/>
      <c r="AK6" s="10"/>
      <c r="AL6" s="12"/>
      <c r="AM6" s="12"/>
      <c r="AN6" s="13"/>
      <c r="AO6" s="13"/>
      <c r="AP6" s="14"/>
      <c r="AQ6" s="12"/>
      <c r="AR6" s="70"/>
    </row>
    <row r="7" spans="1:44" s="76" customFormat="1" ht="15" customHeight="1" x14ac:dyDescent="0.25">
      <c r="A7" s="73"/>
      <c r="B7" s="12">
        <v>2020</v>
      </c>
      <c r="C7" s="12" t="s">
        <v>74</v>
      </c>
      <c r="D7" s="1" t="s">
        <v>73</v>
      </c>
      <c r="E7" s="12">
        <v>15</v>
      </c>
      <c r="F7" s="12">
        <v>0</v>
      </c>
      <c r="G7" s="12">
        <v>0</v>
      </c>
      <c r="H7" s="12">
        <v>3</v>
      </c>
      <c r="I7" s="12">
        <v>17</v>
      </c>
      <c r="J7" s="12">
        <v>6</v>
      </c>
      <c r="K7" s="12">
        <v>7</v>
      </c>
      <c r="L7" s="12">
        <v>4</v>
      </c>
      <c r="M7" s="12">
        <v>0</v>
      </c>
      <c r="N7" s="32">
        <v>0.35410000000000003</v>
      </c>
      <c r="O7" s="19">
        <v>48</v>
      </c>
      <c r="P7" s="40"/>
      <c r="Q7" s="7"/>
      <c r="R7" s="7"/>
      <c r="S7" s="7"/>
      <c r="T7" s="10"/>
      <c r="U7" s="80"/>
      <c r="V7" s="13"/>
      <c r="W7" s="13"/>
      <c r="X7" s="12"/>
      <c r="Y7" s="12"/>
      <c r="Z7" s="32"/>
      <c r="AA7" s="10"/>
      <c r="AB7" s="7"/>
      <c r="AC7" s="7"/>
      <c r="AD7" s="7"/>
      <c r="AE7" s="7"/>
      <c r="AF7" s="10"/>
      <c r="AG7" s="80"/>
      <c r="AH7" s="80"/>
      <c r="AI7" s="80"/>
      <c r="AJ7" s="80"/>
      <c r="AK7" s="10"/>
      <c r="AL7" s="12"/>
      <c r="AM7" s="80"/>
      <c r="AN7" s="81"/>
      <c r="AO7" s="13"/>
      <c r="AP7" s="14"/>
      <c r="AQ7" s="12"/>
      <c r="AR7" s="70"/>
    </row>
    <row r="8" spans="1:44" s="76" customFormat="1" ht="15" customHeight="1" x14ac:dyDescent="0.25">
      <c r="A8" s="66"/>
      <c r="B8" s="64" t="s">
        <v>56</v>
      </c>
      <c r="C8" s="11"/>
      <c r="D8" s="9"/>
      <c r="E8" s="7">
        <f t="shared" ref="E8:M8" si="0">SUM(E4:E7)</f>
        <v>15</v>
      </c>
      <c r="F8" s="7">
        <f t="shared" si="0"/>
        <v>0</v>
      </c>
      <c r="G8" s="7">
        <f t="shared" si="0"/>
        <v>0</v>
      </c>
      <c r="H8" s="7">
        <f t="shared" si="0"/>
        <v>3</v>
      </c>
      <c r="I8" s="7">
        <f t="shared" si="0"/>
        <v>17</v>
      </c>
      <c r="J8" s="7">
        <f t="shared" si="0"/>
        <v>6</v>
      </c>
      <c r="K8" s="7">
        <f t="shared" si="0"/>
        <v>7</v>
      </c>
      <c r="L8" s="7">
        <f t="shared" si="0"/>
        <v>4</v>
      </c>
      <c r="M8" s="11">
        <f t="shared" si="0"/>
        <v>0</v>
      </c>
      <c r="N8" s="15">
        <f>PRODUCT(I8/O8)</f>
        <v>0.35416666666666669</v>
      </c>
      <c r="O8" s="82">
        <f>SUM(O3:O7)</f>
        <v>48</v>
      </c>
      <c r="P8" s="40" t="s">
        <v>57</v>
      </c>
      <c r="Q8" s="40" t="s">
        <v>57</v>
      </c>
      <c r="R8" s="40" t="s">
        <v>57</v>
      </c>
      <c r="S8" s="40" t="s">
        <v>57</v>
      </c>
      <c r="T8" s="19"/>
      <c r="U8" s="7">
        <f>SUM(U4:U7)</f>
        <v>0</v>
      </c>
      <c r="V8" s="7">
        <f>SUM(V4:V7)</f>
        <v>0</v>
      </c>
      <c r="W8" s="7">
        <f>SUM(W4:W7)</f>
        <v>0</v>
      </c>
      <c r="X8" s="7">
        <f>SUM(X4:X7)</f>
        <v>0</v>
      </c>
      <c r="Y8" s="7">
        <f>SUM(Y4:Y7)</f>
        <v>0</v>
      </c>
      <c r="Z8" s="15">
        <f>PRODUCT(N14)</f>
        <v>0</v>
      </c>
      <c r="AA8" s="82"/>
      <c r="AB8" s="40" t="s">
        <v>57</v>
      </c>
      <c r="AC8" s="40" t="s">
        <v>57</v>
      </c>
      <c r="AD8" s="40" t="s">
        <v>57</v>
      </c>
      <c r="AE8" s="40" t="s">
        <v>57</v>
      </c>
      <c r="AF8" s="10"/>
      <c r="AG8" s="40" t="s">
        <v>58</v>
      </c>
      <c r="AH8" s="40" t="s">
        <v>59</v>
      </c>
      <c r="AI8" s="40" t="s">
        <v>59</v>
      </c>
      <c r="AJ8" s="40" t="s">
        <v>59</v>
      </c>
      <c r="AK8" s="10"/>
      <c r="AL8" s="7">
        <f t="shared" ref="AL8:AQ8" si="1">SUM(AL4:AL7)</f>
        <v>0</v>
      </c>
      <c r="AM8" s="7">
        <f t="shared" si="1"/>
        <v>0</v>
      </c>
      <c r="AN8" s="7">
        <f t="shared" si="1"/>
        <v>0</v>
      </c>
      <c r="AO8" s="7">
        <f t="shared" si="1"/>
        <v>0</v>
      </c>
      <c r="AP8" s="7">
        <f t="shared" si="1"/>
        <v>0</v>
      </c>
      <c r="AQ8" s="7">
        <f t="shared" si="1"/>
        <v>0</v>
      </c>
      <c r="AR8" s="70"/>
    </row>
    <row r="9" spans="1:44" s="76" customFormat="1" ht="15" customHeight="1" x14ac:dyDescent="0.25">
      <c r="A9" s="66"/>
      <c r="B9" s="18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83"/>
      <c r="O9" s="10"/>
      <c r="P9" s="18"/>
      <c r="Q9" s="29"/>
      <c r="R9" s="41"/>
      <c r="S9" s="42"/>
      <c r="T9" s="10"/>
      <c r="U9" s="7"/>
      <c r="V9" s="7"/>
      <c r="W9" s="7"/>
      <c r="X9" s="7"/>
      <c r="Y9" s="7"/>
      <c r="Z9" s="15"/>
      <c r="AA9" s="10"/>
      <c r="AB9" s="84"/>
      <c r="AC9" s="85"/>
      <c r="AD9" s="41"/>
      <c r="AE9" s="42"/>
      <c r="AF9" s="10"/>
      <c r="AG9" s="86">
        <v>0</v>
      </c>
      <c r="AH9" s="87">
        <v>0</v>
      </c>
      <c r="AI9" s="87">
        <v>0</v>
      </c>
      <c r="AJ9" s="88">
        <v>0</v>
      </c>
      <c r="AK9" s="10"/>
      <c r="AL9" s="11"/>
      <c r="AM9" s="22"/>
      <c r="AN9" s="22"/>
      <c r="AO9" s="22"/>
      <c r="AP9" s="22"/>
      <c r="AQ9" s="9"/>
      <c r="AR9" s="70"/>
    </row>
    <row r="10" spans="1:44" ht="15" customHeight="1" x14ac:dyDescent="0.25">
      <c r="A10" s="73"/>
      <c r="B10" s="1" t="s">
        <v>60</v>
      </c>
      <c r="C10" s="14"/>
      <c r="D10" s="89">
        <f>SUM(F8:H8)+((I8-F8-G8)/3)+(E8/3)+(AL8*25)+(AM8*25)+(AN8*10)+(AO8*25)+(AP8*20)+(AQ8*15)</f>
        <v>13.666666666666668</v>
      </c>
      <c r="E10" s="16"/>
      <c r="F10" s="16"/>
      <c r="G10" s="16"/>
      <c r="H10" s="16"/>
      <c r="I10" s="16"/>
      <c r="J10" s="16"/>
      <c r="K10" s="16"/>
      <c r="L10" s="16"/>
      <c r="M10" s="16"/>
      <c r="N10" s="38"/>
      <c r="O10" s="16"/>
      <c r="P10" s="10"/>
      <c r="Q10" s="10"/>
      <c r="R10" s="10"/>
      <c r="S10" s="10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0"/>
      <c r="AG10" s="16"/>
      <c r="AH10" s="16"/>
      <c r="AI10" s="16"/>
      <c r="AJ10" s="16"/>
      <c r="AK10" s="10"/>
      <c r="AL10" s="16"/>
      <c r="AM10" s="16"/>
      <c r="AN10" s="16"/>
      <c r="AO10" s="16"/>
      <c r="AP10" s="16"/>
      <c r="AQ10" s="16"/>
      <c r="AR10" s="70"/>
    </row>
    <row r="11" spans="1:44" s="76" customFormat="1" ht="15" customHeight="1" x14ac:dyDescent="0.25">
      <c r="A11" s="73"/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38"/>
      <c r="O11" s="19"/>
      <c r="P11" s="19"/>
      <c r="Q11" s="19"/>
      <c r="R11" s="19"/>
      <c r="S11" s="19"/>
      <c r="T11" s="19"/>
      <c r="U11" s="16"/>
      <c r="V11" s="17"/>
      <c r="W11" s="16"/>
      <c r="X11" s="16"/>
      <c r="Y11" s="16"/>
      <c r="Z11" s="16"/>
      <c r="AA11" s="16"/>
      <c r="AB11" s="16"/>
      <c r="AC11" s="16"/>
      <c r="AD11" s="16"/>
      <c r="AE11" s="16"/>
      <c r="AF11" s="10"/>
      <c r="AG11" s="16"/>
      <c r="AH11" s="16"/>
      <c r="AI11" s="16"/>
      <c r="AJ11" s="16"/>
      <c r="AK11" s="10"/>
      <c r="AL11" s="16"/>
      <c r="AM11" s="16"/>
      <c r="AN11" s="16"/>
      <c r="AO11" s="16"/>
      <c r="AP11" s="16"/>
      <c r="AQ11" s="16"/>
      <c r="AR11" s="70"/>
    </row>
    <row r="12" spans="1:44" ht="15" customHeight="1" x14ac:dyDescent="0.25">
      <c r="A12" s="73"/>
      <c r="B12" s="18" t="s">
        <v>61</v>
      </c>
      <c r="C12" s="90"/>
      <c r="D12" s="90"/>
      <c r="E12" s="7" t="s">
        <v>2</v>
      </c>
      <c r="F12" s="7" t="s">
        <v>6</v>
      </c>
      <c r="G12" s="9" t="s">
        <v>4</v>
      </c>
      <c r="H12" s="7" t="s">
        <v>5</v>
      </c>
      <c r="I12" s="7" t="s">
        <v>8</v>
      </c>
      <c r="J12" s="16"/>
      <c r="K12" s="7" t="s">
        <v>17</v>
      </c>
      <c r="L12" s="7" t="s">
        <v>18</v>
      </c>
      <c r="M12" s="7" t="s">
        <v>62</v>
      </c>
      <c r="N12" s="7" t="s">
        <v>9</v>
      </c>
      <c r="O12" s="10"/>
      <c r="P12" s="51" t="s">
        <v>63</v>
      </c>
      <c r="Q12" s="3"/>
      <c r="R12" s="3"/>
      <c r="S12" s="3"/>
      <c r="T12" s="91"/>
      <c r="U12" s="91"/>
      <c r="V12" s="91"/>
      <c r="W12" s="91"/>
      <c r="X12" s="91"/>
      <c r="Y12" s="3"/>
      <c r="Z12" s="3"/>
      <c r="AA12" s="3"/>
      <c r="AB12" s="91"/>
      <c r="AC12" s="91"/>
      <c r="AD12" s="3"/>
      <c r="AE12" s="52"/>
      <c r="AF12" s="10"/>
      <c r="AG12" s="51" t="s">
        <v>64</v>
      </c>
      <c r="AH12" s="3"/>
      <c r="AI12" s="91"/>
      <c r="AJ12" s="52"/>
      <c r="AK12" s="10"/>
      <c r="AL12" s="74" t="s">
        <v>65</v>
      </c>
      <c r="AM12" s="3"/>
      <c r="AN12" s="3"/>
      <c r="AO12" s="3"/>
      <c r="AP12" s="3"/>
      <c r="AQ12" s="52"/>
      <c r="AR12" s="70"/>
    </row>
    <row r="13" spans="1:44" ht="15" customHeight="1" x14ac:dyDescent="0.25">
      <c r="A13" s="73"/>
      <c r="B13" s="51" t="s">
        <v>7</v>
      </c>
      <c r="C13" s="3"/>
      <c r="D13" s="52"/>
      <c r="E13" s="12">
        <f>PRODUCT(E8)</f>
        <v>15</v>
      </c>
      <c r="F13" s="12">
        <f>PRODUCT(F8)</f>
        <v>0</v>
      </c>
      <c r="G13" s="12">
        <f>PRODUCT(G8)</f>
        <v>0</v>
      </c>
      <c r="H13" s="12">
        <f>PRODUCT(H8)</f>
        <v>3</v>
      </c>
      <c r="I13" s="12">
        <f>PRODUCT(I8)</f>
        <v>17</v>
      </c>
      <c r="J13" s="16"/>
      <c r="K13" s="92">
        <f>PRODUCT((F13+G13)/E13)</f>
        <v>0</v>
      </c>
      <c r="L13" s="92">
        <f>PRODUCT(H13/E13)</f>
        <v>0.2</v>
      </c>
      <c r="M13" s="92">
        <f>PRODUCT(I13/E13)</f>
        <v>1.1333333333333333</v>
      </c>
      <c r="N13" s="68">
        <f>PRODUCT(N8)</f>
        <v>0.35416666666666669</v>
      </c>
      <c r="O13" s="10">
        <f>PRODUCT(O8)</f>
        <v>48</v>
      </c>
      <c r="P13" s="48" t="s">
        <v>66</v>
      </c>
      <c r="Q13" s="93"/>
      <c r="R13" s="49" t="s">
        <v>75</v>
      </c>
      <c r="S13" s="49"/>
      <c r="T13" s="49"/>
      <c r="U13" s="49"/>
      <c r="V13" s="49"/>
      <c r="W13" s="49"/>
      <c r="X13" s="49"/>
      <c r="Y13" s="94"/>
      <c r="Z13" s="94" t="s">
        <v>67</v>
      </c>
      <c r="AA13" s="94"/>
      <c r="AB13" s="49"/>
      <c r="AC13" s="95" t="s">
        <v>76</v>
      </c>
      <c r="AD13" s="96"/>
      <c r="AE13" s="50"/>
      <c r="AF13" s="10"/>
      <c r="AG13" s="97"/>
      <c r="AH13" s="98"/>
      <c r="AI13" s="49"/>
      <c r="AJ13" s="50"/>
      <c r="AK13" s="10"/>
      <c r="AL13" s="48"/>
      <c r="AM13" s="94"/>
      <c r="AN13" s="49"/>
      <c r="AO13" s="49"/>
      <c r="AP13" s="49"/>
      <c r="AQ13" s="50"/>
      <c r="AR13" s="70"/>
    </row>
    <row r="14" spans="1:44" ht="15" customHeight="1" x14ac:dyDescent="0.25">
      <c r="A14" s="73"/>
      <c r="B14" s="99" t="s">
        <v>36</v>
      </c>
      <c r="C14" s="100"/>
      <c r="D14" s="101"/>
      <c r="E14" s="12"/>
      <c r="F14" s="12"/>
      <c r="G14" s="12"/>
      <c r="H14" s="12"/>
      <c r="I14" s="12"/>
      <c r="J14" s="16"/>
      <c r="K14" s="92"/>
      <c r="L14" s="92"/>
      <c r="M14" s="92"/>
      <c r="N14" s="68"/>
      <c r="O14" s="10"/>
      <c r="P14" s="97" t="s">
        <v>68</v>
      </c>
      <c r="Q14" s="102"/>
      <c r="R14" s="103"/>
      <c r="S14" s="103"/>
      <c r="T14" s="103"/>
      <c r="U14" s="103"/>
      <c r="V14" s="103"/>
      <c r="W14" s="103"/>
      <c r="X14" s="103"/>
      <c r="Y14" s="104"/>
      <c r="Z14" s="104"/>
      <c r="AA14" s="104"/>
      <c r="AB14" s="103"/>
      <c r="AC14" s="107"/>
      <c r="AD14" s="82"/>
      <c r="AE14" s="106"/>
      <c r="AF14" s="10"/>
      <c r="AG14" s="97"/>
      <c r="AH14" s="107"/>
      <c r="AI14" s="103"/>
      <c r="AJ14" s="106"/>
      <c r="AK14" s="10"/>
      <c r="AL14" s="97"/>
      <c r="AM14" s="104"/>
      <c r="AN14" s="103"/>
      <c r="AO14" s="103"/>
      <c r="AP14" s="103"/>
      <c r="AQ14" s="106"/>
      <c r="AR14" s="70"/>
    </row>
    <row r="15" spans="1:44" ht="15" customHeight="1" x14ac:dyDescent="0.25">
      <c r="A15" s="73"/>
      <c r="B15" s="108" t="s">
        <v>69</v>
      </c>
      <c r="C15" s="109"/>
      <c r="D15" s="110"/>
      <c r="E15" s="111"/>
      <c r="F15" s="111"/>
      <c r="G15" s="111"/>
      <c r="H15" s="111"/>
      <c r="I15" s="111"/>
      <c r="J15" s="16"/>
      <c r="K15" s="112"/>
      <c r="L15" s="112"/>
      <c r="M15" s="112"/>
      <c r="N15" s="113"/>
      <c r="O15" s="10">
        <v>0</v>
      </c>
      <c r="P15" s="97" t="s">
        <v>70</v>
      </c>
      <c r="Q15" s="102"/>
      <c r="R15" s="103" t="s">
        <v>75</v>
      </c>
      <c r="S15" s="103"/>
      <c r="T15" s="103"/>
      <c r="U15" s="103"/>
      <c r="V15" s="103"/>
      <c r="W15" s="103"/>
      <c r="X15" s="103"/>
      <c r="Y15" s="104"/>
      <c r="Z15" s="104" t="s">
        <v>67</v>
      </c>
      <c r="AA15" s="104"/>
      <c r="AB15" s="103"/>
      <c r="AC15" s="105" t="s">
        <v>76</v>
      </c>
      <c r="AD15" s="82"/>
      <c r="AE15" s="106"/>
      <c r="AF15" s="10"/>
      <c r="AG15" s="114"/>
      <c r="AH15" s="107"/>
      <c r="AI15" s="103"/>
      <c r="AJ15" s="106"/>
      <c r="AK15" s="10"/>
      <c r="AL15" s="97"/>
      <c r="AM15" s="104"/>
      <c r="AN15" s="103"/>
      <c r="AO15" s="103"/>
      <c r="AP15" s="103"/>
      <c r="AQ15" s="106"/>
      <c r="AR15" s="70"/>
    </row>
    <row r="16" spans="1:44" ht="15" customHeight="1" x14ac:dyDescent="0.25">
      <c r="A16" s="73"/>
      <c r="B16" s="115" t="s">
        <v>71</v>
      </c>
      <c r="C16" s="116"/>
      <c r="D16" s="117"/>
      <c r="E16" s="7">
        <f>SUM(E13:E15)</f>
        <v>15</v>
      </c>
      <c r="F16" s="7">
        <f>SUM(F13:F15)</f>
        <v>0</v>
      </c>
      <c r="G16" s="7">
        <f>SUM(G13:G15)</f>
        <v>0</v>
      </c>
      <c r="H16" s="7">
        <f>SUM(H13:H15)</f>
        <v>3</v>
      </c>
      <c r="I16" s="7">
        <f>SUM(I13:I15)</f>
        <v>17</v>
      </c>
      <c r="J16" s="16"/>
      <c r="K16" s="118">
        <f>PRODUCT((F16+G16)/E16)</f>
        <v>0</v>
      </c>
      <c r="L16" s="118">
        <f>PRODUCT(H16/E16)</f>
        <v>0.2</v>
      </c>
      <c r="M16" s="118">
        <f>PRODUCT(I16/E16)</f>
        <v>1.1333333333333333</v>
      </c>
      <c r="N16" s="15">
        <f>PRODUCT(I16/O16)</f>
        <v>0.35416666666666669</v>
      </c>
      <c r="O16" s="10">
        <f>SUM(O13:O15)</f>
        <v>48</v>
      </c>
      <c r="P16" s="119" t="s">
        <v>72</v>
      </c>
      <c r="Q16" s="120"/>
      <c r="R16" s="121"/>
      <c r="S16" s="121"/>
      <c r="T16" s="121"/>
      <c r="U16" s="121"/>
      <c r="V16" s="121"/>
      <c r="W16" s="121"/>
      <c r="X16" s="121"/>
      <c r="Y16" s="122"/>
      <c r="Z16" s="122"/>
      <c r="AA16" s="122"/>
      <c r="AB16" s="121"/>
      <c r="AC16" s="126"/>
      <c r="AD16" s="123"/>
      <c r="AE16" s="124"/>
      <c r="AF16" s="10"/>
      <c r="AG16" s="125"/>
      <c r="AH16" s="126"/>
      <c r="AI16" s="127"/>
      <c r="AJ16" s="124"/>
      <c r="AK16" s="10"/>
      <c r="AL16" s="119"/>
      <c r="AM16" s="122"/>
      <c r="AN16" s="121"/>
      <c r="AO16" s="121"/>
      <c r="AP16" s="121"/>
      <c r="AQ16" s="124"/>
      <c r="AR16" s="70"/>
    </row>
    <row r="17" spans="1:45" ht="15" customHeight="1" x14ac:dyDescent="0.25">
      <c r="A17" s="73"/>
      <c r="B17" s="128"/>
      <c r="C17" s="128"/>
      <c r="D17" s="128"/>
      <c r="E17" s="128"/>
      <c r="F17" s="128"/>
      <c r="G17" s="128"/>
      <c r="H17" s="128"/>
      <c r="I17" s="128"/>
      <c r="J17" s="16"/>
      <c r="K17" s="128"/>
      <c r="L17" s="128"/>
      <c r="M17" s="128"/>
      <c r="N17" s="38"/>
      <c r="O17" s="10">
        <f>SUM(O14:O16)</f>
        <v>48</v>
      </c>
      <c r="P17" s="16"/>
      <c r="Q17" s="17"/>
      <c r="R17" s="16"/>
      <c r="S17" s="16"/>
      <c r="T17" s="10"/>
      <c r="U17" s="10"/>
      <c r="V17" s="17"/>
      <c r="W17" s="16"/>
      <c r="X17" s="16"/>
      <c r="Y17" s="10"/>
      <c r="Z17" s="10"/>
      <c r="AA17" s="10"/>
      <c r="AB17" s="10"/>
      <c r="AC17" s="10"/>
      <c r="AD17" s="10"/>
      <c r="AE17" s="10"/>
      <c r="AF17" s="10"/>
      <c r="AG17" s="10"/>
      <c r="AH17" s="129"/>
      <c r="AI17" s="16"/>
      <c r="AJ17" s="16"/>
      <c r="AK17" s="10"/>
      <c r="AL17" s="16"/>
      <c r="AM17" s="16"/>
      <c r="AN17" s="16"/>
      <c r="AO17" s="16"/>
      <c r="AP17" s="16"/>
      <c r="AQ17" s="16"/>
      <c r="AR17" s="70"/>
    </row>
    <row r="18" spans="1:45" ht="15" customHeight="1" x14ac:dyDescent="0.2">
      <c r="A18" s="73"/>
      <c r="B18" s="16" t="s">
        <v>10</v>
      </c>
      <c r="C18" s="16"/>
      <c r="D18" s="54" t="s">
        <v>29</v>
      </c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</row>
    <row r="19" spans="1:45" ht="15" customHeight="1" x14ac:dyDescent="0.2">
      <c r="A19" s="73"/>
      <c r="B19" s="16"/>
      <c r="C19" s="16"/>
      <c r="D19" s="54" t="s">
        <v>24</v>
      </c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</row>
    <row r="20" spans="1:45" s="131" customFormat="1" ht="15" customHeight="1" x14ac:dyDescent="0.25">
      <c r="A20" s="130"/>
      <c r="B20" s="16"/>
      <c r="C20" s="16"/>
      <c r="D20" s="16" t="s">
        <v>33</v>
      </c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0"/>
      <c r="AM20" s="10"/>
      <c r="AN20" s="10"/>
      <c r="AO20" s="16"/>
      <c r="AP20" s="16"/>
      <c r="AQ20" s="16"/>
      <c r="AR20" s="70"/>
      <c r="AS20" s="70"/>
    </row>
    <row r="21" spans="1:45" s="131" customFormat="1" ht="15" customHeight="1" x14ac:dyDescent="0.25">
      <c r="A21" s="130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0"/>
      <c r="AM21" s="10"/>
      <c r="AN21" s="10"/>
      <c r="AO21" s="16"/>
      <c r="AP21" s="16"/>
      <c r="AQ21" s="16"/>
      <c r="AR21" s="70"/>
      <c r="AS21" s="70"/>
    </row>
    <row r="22" spans="1:45" s="131" customFormat="1" ht="15" customHeight="1" x14ac:dyDescent="0.25">
      <c r="A22" s="130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0"/>
      <c r="AM22" s="10"/>
      <c r="AN22" s="10"/>
      <c r="AO22" s="16"/>
      <c r="AP22" s="16"/>
      <c r="AQ22" s="16"/>
      <c r="AR22" s="70"/>
      <c r="AS22" s="70"/>
    </row>
    <row r="23" spans="1:45" s="131" customFormat="1" ht="15" customHeight="1" x14ac:dyDescent="0.25">
      <c r="A23" s="130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0"/>
      <c r="AM23" s="10"/>
      <c r="AN23" s="10"/>
      <c r="AO23" s="16"/>
      <c r="AP23" s="16"/>
      <c r="AQ23" s="16"/>
      <c r="AR23" s="70"/>
      <c r="AS23" s="70"/>
    </row>
    <row r="24" spans="1:45" s="131" customFormat="1" ht="15" customHeight="1" x14ac:dyDescent="0.25">
      <c r="A24" s="130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0"/>
      <c r="AM24" s="10"/>
      <c r="AN24" s="10"/>
      <c r="AO24" s="16"/>
      <c r="AP24" s="16"/>
      <c r="AQ24" s="16"/>
      <c r="AR24" s="70"/>
      <c r="AS24" s="70"/>
    </row>
    <row r="25" spans="1:45" s="131" customFormat="1" ht="15" customHeight="1" x14ac:dyDescent="0.25">
      <c r="A25" s="130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0"/>
      <c r="AM25" s="10"/>
      <c r="AN25" s="10"/>
      <c r="AO25" s="16"/>
      <c r="AP25" s="16"/>
      <c r="AQ25" s="16"/>
      <c r="AR25" s="70"/>
      <c r="AS25" s="70"/>
    </row>
    <row r="26" spans="1:45" s="131" customFormat="1" ht="15" customHeight="1" x14ac:dyDescent="0.25">
      <c r="A26" s="130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0"/>
      <c r="AM26" s="10"/>
      <c r="AN26" s="10"/>
      <c r="AO26" s="16"/>
      <c r="AP26" s="16"/>
      <c r="AQ26" s="16"/>
      <c r="AR26" s="70"/>
      <c r="AS26" s="70"/>
    </row>
    <row r="27" spans="1:45" s="131" customFormat="1" ht="15" customHeight="1" x14ac:dyDescent="0.25">
      <c r="A27" s="130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0"/>
      <c r="AM27" s="10"/>
      <c r="AN27" s="10"/>
      <c r="AO27" s="16"/>
      <c r="AP27" s="16"/>
      <c r="AQ27" s="16"/>
      <c r="AR27" s="70"/>
      <c r="AS27" s="70"/>
    </row>
    <row r="28" spans="1:45" s="131" customFormat="1" ht="15" customHeight="1" x14ac:dyDescent="0.25">
      <c r="A28" s="130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0"/>
      <c r="AM28" s="10"/>
      <c r="AN28" s="10"/>
      <c r="AO28" s="16"/>
      <c r="AP28" s="16"/>
      <c r="AQ28" s="16"/>
      <c r="AR28" s="70"/>
      <c r="AS28" s="70"/>
    </row>
    <row r="29" spans="1:45" s="131" customFormat="1" ht="15" customHeight="1" x14ac:dyDescent="0.25">
      <c r="A29" s="130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0"/>
      <c r="AM29" s="10"/>
      <c r="AN29" s="10"/>
      <c r="AO29" s="16"/>
      <c r="AP29" s="16"/>
      <c r="AQ29" s="16"/>
      <c r="AR29" s="70"/>
      <c r="AS29" s="70"/>
    </row>
    <row r="30" spans="1:45" s="131" customFormat="1" ht="15" customHeight="1" x14ac:dyDescent="0.25">
      <c r="A30" s="130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0"/>
      <c r="AM30" s="10"/>
      <c r="AN30" s="10"/>
      <c r="AO30" s="16"/>
      <c r="AP30" s="16"/>
      <c r="AQ30" s="16"/>
      <c r="AR30" s="70"/>
      <c r="AS30" s="70"/>
    </row>
    <row r="31" spans="1:45" s="131" customFormat="1" ht="15" customHeight="1" x14ac:dyDescent="0.25">
      <c r="A31" s="130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0"/>
      <c r="AM31" s="10"/>
      <c r="AN31" s="10"/>
      <c r="AO31" s="16"/>
      <c r="AP31" s="16"/>
      <c r="AQ31" s="16"/>
      <c r="AR31" s="70"/>
      <c r="AS31" s="70"/>
    </row>
    <row r="32" spans="1:45" s="131" customFormat="1" ht="15" customHeight="1" x14ac:dyDescent="0.25">
      <c r="A32" s="130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0"/>
      <c r="AM32" s="10"/>
      <c r="AN32" s="10"/>
      <c r="AO32" s="16"/>
      <c r="AP32" s="16"/>
      <c r="AQ32" s="16"/>
      <c r="AR32" s="70"/>
      <c r="AS32" s="70"/>
    </row>
    <row r="33" spans="1:45" s="131" customFormat="1" ht="15" customHeight="1" x14ac:dyDescent="0.25">
      <c r="A33" s="130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0"/>
      <c r="AM33" s="10"/>
      <c r="AN33" s="10"/>
      <c r="AO33" s="16"/>
      <c r="AP33" s="16"/>
      <c r="AQ33" s="16"/>
      <c r="AR33" s="70"/>
      <c r="AS33" s="70"/>
    </row>
    <row r="34" spans="1:45" s="131" customFormat="1" ht="15" customHeight="1" x14ac:dyDescent="0.25">
      <c r="A34" s="130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0"/>
      <c r="AM34" s="10"/>
      <c r="AN34" s="10"/>
      <c r="AO34" s="16"/>
      <c r="AP34" s="16"/>
      <c r="AQ34" s="16"/>
      <c r="AR34" s="70"/>
      <c r="AS34" s="70"/>
    </row>
    <row r="35" spans="1:45" s="131" customFormat="1" ht="15" customHeight="1" x14ac:dyDescent="0.25">
      <c r="A35" s="130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0"/>
      <c r="AM35" s="10"/>
      <c r="AN35" s="10"/>
      <c r="AO35" s="16"/>
      <c r="AP35" s="16"/>
      <c r="AQ35" s="16"/>
      <c r="AR35" s="70"/>
      <c r="AS35" s="70"/>
    </row>
    <row r="36" spans="1:45" s="131" customFormat="1" ht="15" customHeight="1" x14ac:dyDescent="0.25">
      <c r="A36" s="130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0"/>
      <c r="AM36" s="10"/>
      <c r="AN36" s="10"/>
      <c r="AO36" s="16"/>
      <c r="AP36" s="16"/>
      <c r="AQ36" s="16"/>
      <c r="AR36" s="70"/>
      <c r="AS36" s="70"/>
    </row>
    <row r="37" spans="1:45" s="131" customFormat="1" ht="15" customHeight="1" x14ac:dyDescent="0.25">
      <c r="A37" s="130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0"/>
      <c r="AM37" s="10"/>
      <c r="AN37" s="10"/>
      <c r="AO37" s="16"/>
      <c r="AP37" s="16"/>
      <c r="AQ37" s="16"/>
      <c r="AR37" s="70"/>
      <c r="AS37" s="70"/>
    </row>
    <row r="38" spans="1:45" s="131" customFormat="1" ht="15" customHeight="1" x14ac:dyDescent="0.25">
      <c r="A38" s="130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0"/>
      <c r="AM38" s="10"/>
      <c r="AN38" s="10"/>
      <c r="AO38" s="16"/>
      <c r="AP38" s="16"/>
      <c r="AQ38" s="16"/>
      <c r="AR38" s="70"/>
      <c r="AS38" s="70"/>
    </row>
    <row r="39" spans="1:45" s="131" customFormat="1" ht="15" customHeight="1" x14ac:dyDescent="0.25">
      <c r="A39" s="130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0"/>
      <c r="AM39" s="10"/>
      <c r="AN39" s="10"/>
      <c r="AO39" s="16"/>
      <c r="AP39" s="16"/>
      <c r="AQ39" s="16"/>
      <c r="AR39" s="70"/>
      <c r="AS39" s="70"/>
    </row>
    <row r="40" spans="1:45" s="131" customFormat="1" ht="15" customHeight="1" x14ac:dyDescent="0.25">
      <c r="A40" s="130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0"/>
      <c r="AM40" s="10"/>
      <c r="AN40" s="10"/>
      <c r="AO40" s="16"/>
      <c r="AP40" s="16"/>
      <c r="AQ40" s="16"/>
      <c r="AR40" s="70"/>
      <c r="AS40" s="70"/>
    </row>
    <row r="41" spans="1:45" s="131" customFormat="1" ht="15" customHeight="1" x14ac:dyDescent="0.25">
      <c r="A41" s="130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0"/>
      <c r="AM41" s="10"/>
      <c r="AN41" s="10"/>
      <c r="AO41" s="16"/>
      <c r="AP41" s="16"/>
      <c r="AQ41" s="16"/>
      <c r="AR41" s="70"/>
      <c r="AS41" s="70"/>
    </row>
    <row r="42" spans="1:45" s="131" customFormat="1" ht="15" customHeight="1" x14ac:dyDescent="0.25">
      <c r="A42" s="130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0"/>
      <c r="AM42" s="10"/>
      <c r="AN42" s="10"/>
      <c r="AO42" s="16"/>
      <c r="AP42" s="16"/>
      <c r="AQ42" s="16"/>
      <c r="AR42" s="70"/>
      <c r="AS42" s="70"/>
    </row>
    <row r="43" spans="1:45" s="131" customFormat="1" ht="15" customHeight="1" x14ac:dyDescent="0.25">
      <c r="A43" s="130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0"/>
      <c r="AM43" s="10"/>
      <c r="AN43" s="10"/>
      <c r="AO43" s="16"/>
      <c r="AP43" s="16"/>
      <c r="AQ43" s="16"/>
      <c r="AR43" s="70"/>
      <c r="AS43" s="70"/>
    </row>
    <row r="44" spans="1:45" s="131" customFormat="1" ht="15" customHeight="1" x14ac:dyDescent="0.25">
      <c r="A44" s="130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0"/>
      <c r="AM44" s="10"/>
      <c r="AN44" s="10"/>
      <c r="AO44" s="16"/>
      <c r="AP44" s="16"/>
      <c r="AQ44" s="16"/>
      <c r="AR44" s="70"/>
      <c r="AS44" s="70"/>
    </row>
    <row r="45" spans="1:45" s="131" customFormat="1" ht="15" customHeight="1" x14ac:dyDescent="0.25">
      <c r="A45" s="130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0"/>
      <c r="AM45" s="10"/>
      <c r="AN45" s="10"/>
      <c r="AO45" s="16"/>
      <c r="AP45" s="16"/>
      <c r="AQ45" s="16"/>
      <c r="AR45" s="70"/>
      <c r="AS45" s="70"/>
    </row>
    <row r="46" spans="1:45" s="131" customFormat="1" ht="15" customHeight="1" x14ac:dyDescent="0.25">
      <c r="A46" s="130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0"/>
      <c r="AM46" s="10"/>
      <c r="AN46" s="10"/>
      <c r="AO46" s="16"/>
      <c r="AP46" s="16"/>
      <c r="AQ46" s="16"/>
      <c r="AR46" s="70"/>
      <c r="AS46" s="70"/>
    </row>
    <row r="47" spans="1:45" s="131" customFormat="1" ht="15" customHeight="1" x14ac:dyDescent="0.25">
      <c r="A47" s="130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0"/>
      <c r="AM47" s="10"/>
      <c r="AN47" s="10"/>
      <c r="AO47" s="16"/>
      <c r="AP47" s="16"/>
      <c r="AQ47" s="16"/>
      <c r="AR47" s="70"/>
      <c r="AS47" s="70"/>
    </row>
    <row r="48" spans="1:45" s="131" customFormat="1" ht="15" customHeight="1" x14ac:dyDescent="0.25">
      <c r="A48" s="130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0"/>
      <c r="AM48" s="10"/>
      <c r="AN48" s="10"/>
      <c r="AO48" s="16"/>
      <c r="AP48" s="16"/>
      <c r="AQ48" s="16"/>
      <c r="AR48" s="70"/>
      <c r="AS48" s="70"/>
    </row>
    <row r="49" spans="1:45" s="131" customFormat="1" ht="15" customHeight="1" x14ac:dyDescent="0.25">
      <c r="A49" s="130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0"/>
      <c r="AM49" s="10"/>
      <c r="AN49" s="10"/>
      <c r="AO49" s="16"/>
      <c r="AP49" s="16"/>
      <c r="AQ49" s="16"/>
      <c r="AR49" s="70"/>
      <c r="AS49" s="70"/>
    </row>
    <row r="50" spans="1:45" s="131" customFormat="1" ht="15" customHeight="1" x14ac:dyDescent="0.25">
      <c r="A50" s="130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0"/>
      <c r="AM50" s="10"/>
      <c r="AN50" s="10"/>
      <c r="AO50" s="16"/>
      <c r="AP50" s="16"/>
      <c r="AQ50" s="16"/>
      <c r="AR50" s="70"/>
      <c r="AS50" s="70"/>
    </row>
    <row r="51" spans="1:45" s="131" customFormat="1" ht="15" customHeight="1" x14ac:dyDescent="0.25">
      <c r="A51" s="130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0"/>
      <c r="AM51" s="10"/>
      <c r="AN51" s="10"/>
      <c r="AO51" s="16"/>
      <c r="AP51" s="16"/>
      <c r="AQ51" s="16"/>
      <c r="AR51" s="70"/>
      <c r="AS51" s="70"/>
    </row>
    <row r="52" spans="1:45" s="131" customFormat="1" ht="15" customHeight="1" x14ac:dyDescent="0.25">
      <c r="A52" s="130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0"/>
      <c r="AM52" s="10"/>
      <c r="AN52" s="10"/>
      <c r="AO52" s="16"/>
      <c r="AP52" s="16"/>
      <c r="AQ52" s="16"/>
      <c r="AR52" s="70"/>
      <c r="AS52" s="70"/>
    </row>
    <row r="53" spans="1:45" s="131" customFormat="1" ht="15" customHeight="1" x14ac:dyDescent="0.25">
      <c r="A53" s="130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0"/>
      <c r="AM53" s="10"/>
      <c r="AN53" s="10"/>
      <c r="AO53" s="16"/>
      <c r="AP53" s="16"/>
      <c r="AQ53" s="16"/>
      <c r="AR53" s="70"/>
      <c r="AS53" s="70"/>
    </row>
    <row r="54" spans="1:45" s="131" customFormat="1" ht="15" customHeight="1" x14ac:dyDescent="0.25">
      <c r="A54" s="130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0"/>
      <c r="AM54" s="10"/>
      <c r="AN54" s="10"/>
      <c r="AO54" s="16"/>
      <c r="AP54" s="16"/>
      <c r="AQ54" s="16"/>
      <c r="AR54" s="70"/>
      <c r="AS54" s="70"/>
    </row>
    <row r="55" spans="1:45" s="131" customFormat="1" ht="15" customHeight="1" x14ac:dyDescent="0.25">
      <c r="A55" s="130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0"/>
      <c r="AM55" s="10"/>
      <c r="AN55" s="10"/>
      <c r="AO55" s="16"/>
      <c r="AP55" s="16"/>
      <c r="AQ55" s="16"/>
      <c r="AR55" s="70"/>
      <c r="AS55" s="70"/>
    </row>
    <row r="56" spans="1:45" s="131" customFormat="1" ht="15" customHeight="1" x14ac:dyDescent="0.25">
      <c r="A56" s="130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0"/>
      <c r="AM56" s="10"/>
      <c r="AN56" s="10"/>
      <c r="AO56" s="16"/>
      <c r="AP56" s="16"/>
      <c r="AQ56" s="16"/>
      <c r="AR56" s="70"/>
      <c r="AS56" s="70"/>
    </row>
    <row r="57" spans="1:45" s="131" customFormat="1" ht="15" customHeight="1" x14ac:dyDescent="0.25">
      <c r="A57" s="130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0"/>
      <c r="AM57" s="10"/>
      <c r="AN57" s="10"/>
      <c r="AO57" s="16"/>
      <c r="AP57" s="16"/>
      <c r="AQ57" s="16"/>
      <c r="AR57" s="70"/>
      <c r="AS57" s="70"/>
    </row>
    <row r="58" spans="1:45" s="131" customFormat="1" ht="15" customHeight="1" x14ac:dyDescent="0.25">
      <c r="A58" s="130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0"/>
      <c r="AM58" s="10"/>
      <c r="AN58" s="10"/>
      <c r="AO58" s="16"/>
      <c r="AP58" s="16"/>
      <c r="AQ58" s="16"/>
      <c r="AR58" s="70"/>
      <c r="AS58" s="70"/>
    </row>
    <row r="59" spans="1:45" s="131" customFormat="1" ht="15" customHeight="1" x14ac:dyDescent="0.25">
      <c r="A59" s="130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0"/>
      <c r="AM59" s="10"/>
      <c r="AN59" s="10"/>
      <c r="AO59" s="16"/>
      <c r="AP59" s="16"/>
      <c r="AQ59" s="16"/>
      <c r="AR59" s="70"/>
      <c r="AS59" s="70"/>
    </row>
    <row r="60" spans="1:45" s="131" customFormat="1" ht="15" customHeight="1" x14ac:dyDescent="0.25">
      <c r="A60" s="130"/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6"/>
      <c r="AL60" s="10"/>
      <c r="AM60" s="10"/>
      <c r="AN60" s="10"/>
      <c r="AO60" s="16"/>
      <c r="AP60" s="16"/>
      <c r="AQ60" s="16"/>
      <c r="AR60" s="70"/>
      <c r="AS60" s="70"/>
    </row>
    <row r="61" spans="1:45" s="131" customFormat="1" ht="15" customHeight="1" x14ac:dyDescent="0.25">
      <c r="A61" s="130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0"/>
      <c r="AM61" s="10"/>
      <c r="AN61" s="10"/>
      <c r="AO61" s="16"/>
      <c r="AP61" s="16"/>
      <c r="AQ61" s="16"/>
      <c r="AR61" s="70"/>
      <c r="AS61" s="70"/>
    </row>
    <row r="62" spans="1:45" s="131" customFormat="1" ht="15" customHeight="1" x14ac:dyDescent="0.25">
      <c r="A62" s="130"/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6"/>
      <c r="AL62" s="10"/>
      <c r="AM62" s="10"/>
      <c r="AN62" s="10"/>
      <c r="AO62" s="16"/>
      <c r="AP62" s="16"/>
      <c r="AQ62" s="16"/>
      <c r="AR62" s="70"/>
      <c r="AS62" s="70"/>
    </row>
    <row r="63" spans="1:45" s="131" customFormat="1" ht="15" customHeight="1" x14ac:dyDescent="0.25">
      <c r="A63" s="130"/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6"/>
      <c r="AL63" s="10"/>
      <c r="AM63" s="10"/>
      <c r="AN63" s="10"/>
      <c r="AO63" s="16"/>
      <c r="AP63" s="16"/>
      <c r="AQ63" s="16"/>
      <c r="AR63" s="70"/>
      <c r="AS63" s="70"/>
    </row>
    <row r="64" spans="1:45" s="131" customFormat="1" ht="15" customHeight="1" x14ac:dyDescent="0.25">
      <c r="A64" s="130"/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6"/>
      <c r="AL64" s="10"/>
      <c r="AM64" s="10"/>
      <c r="AN64" s="10"/>
      <c r="AO64" s="16"/>
      <c r="AP64" s="16"/>
      <c r="AQ64" s="16"/>
      <c r="AR64" s="70"/>
      <c r="AS64" s="70"/>
    </row>
    <row r="65" spans="1:45" s="131" customFormat="1" ht="15" customHeight="1" x14ac:dyDescent="0.25">
      <c r="A65" s="130"/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6"/>
      <c r="AL65" s="10"/>
      <c r="AM65" s="10"/>
      <c r="AN65" s="10"/>
      <c r="AO65" s="16"/>
      <c r="AP65" s="16"/>
      <c r="AQ65" s="16"/>
      <c r="AR65" s="70"/>
      <c r="AS65" s="70"/>
    </row>
    <row r="66" spans="1:45" s="131" customFormat="1" ht="15" customHeight="1" x14ac:dyDescent="0.25">
      <c r="A66" s="130"/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6"/>
      <c r="AL66" s="10"/>
      <c r="AM66" s="10"/>
      <c r="AN66" s="10"/>
      <c r="AO66" s="16"/>
      <c r="AP66" s="16"/>
      <c r="AQ66" s="16"/>
      <c r="AR66" s="70"/>
      <c r="AS66" s="70"/>
    </row>
    <row r="67" spans="1:45" s="131" customFormat="1" ht="15" customHeight="1" x14ac:dyDescent="0.25">
      <c r="A67" s="130"/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6"/>
      <c r="AL67" s="10"/>
      <c r="AM67" s="10"/>
      <c r="AN67" s="10"/>
      <c r="AO67" s="16"/>
      <c r="AP67" s="16"/>
      <c r="AQ67" s="16"/>
      <c r="AR67" s="70"/>
      <c r="AS67" s="70"/>
    </row>
    <row r="68" spans="1:45" s="131" customFormat="1" ht="15" customHeight="1" x14ac:dyDescent="0.25">
      <c r="A68" s="130"/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6"/>
      <c r="AL68" s="10"/>
      <c r="AM68" s="10"/>
      <c r="AN68" s="10"/>
      <c r="AO68" s="16"/>
      <c r="AP68" s="16"/>
      <c r="AQ68" s="16"/>
      <c r="AR68" s="70"/>
      <c r="AS68" s="70"/>
    </row>
    <row r="69" spans="1:45" s="131" customFormat="1" ht="15" customHeight="1" x14ac:dyDescent="0.25">
      <c r="A69" s="130"/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6"/>
      <c r="AL69" s="10"/>
      <c r="AM69" s="10"/>
      <c r="AN69" s="10"/>
      <c r="AO69" s="16"/>
      <c r="AP69" s="16"/>
      <c r="AQ69" s="16"/>
      <c r="AR69" s="70"/>
      <c r="AS69" s="70"/>
    </row>
    <row r="70" spans="1:45" s="131" customFormat="1" ht="15" customHeight="1" x14ac:dyDescent="0.25">
      <c r="A70" s="130"/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0"/>
      <c r="AM70" s="10"/>
      <c r="AN70" s="10"/>
      <c r="AO70" s="16"/>
      <c r="AP70" s="16"/>
      <c r="AQ70" s="16"/>
      <c r="AR70" s="70"/>
      <c r="AS70" s="70"/>
    </row>
    <row r="71" spans="1:45" s="131" customFormat="1" ht="15" customHeight="1" x14ac:dyDescent="0.25">
      <c r="A71" s="130"/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6"/>
      <c r="AL71" s="10"/>
      <c r="AM71" s="10"/>
      <c r="AN71" s="10"/>
      <c r="AO71" s="16"/>
      <c r="AP71" s="16"/>
      <c r="AQ71" s="16"/>
      <c r="AR71" s="70"/>
      <c r="AS71" s="70"/>
    </row>
    <row r="72" spans="1:45" s="131" customFormat="1" ht="15" customHeight="1" x14ac:dyDescent="0.25">
      <c r="A72" s="130"/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0"/>
      <c r="AM72" s="10"/>
      <c r="AN72" s="10"/>
      <c r="AO72" s="16"/>
      <c r="AP72" s="16"/>
      <c r="AQ72" s="16"/>
      <c r="AR72" s="70"/>
      <c r="AS72" s="70"/>
    </row>
    <row r="73" spans="1:45" s="131" customFormat="1" ht="15" customHeight="1" x14ac:dyDescent="0.25">
      <c r="A73" s="130"/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6"/>
      <c r="AL73" s="10"/>
      <c r="AM73" s="10"/>
      <c r="AN73" s="10"/>
      <c r="AO73" s="16"/>
      <c r="AP73" s="16"/>
      <c r="AQ73" s="16"/>
      <c r="AR73" s="70"/>
      <c r="AS73" s="70"/>
    </row>
    <row r="74" spans="1:45" s="131" customFormat="1" ht="15" customHeight="1" x14ac:dyDescent="0.25">
      <c r="A74" s="130"/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6"/>
      <c r="AL74" s="10"/>
      <c r="AM74" s="10"/>
      <c r="AN74" s="10"/>
      <c r="AO74" s="16"/>
      <c r="AP74" s="16"/>
      <c r="AQ74" s="16"/>
      <c r="AR74" s="70"/>
      <c r="AS74" s="70"/>
    </row>
    <row r="75" spans="1:45" s="131" customFormat="1" ht="15" customHeight="1" x14ac:dyDescent="0.25">
      <c r="A75" s="130"/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6"/>
      <c r="AL75" s="10"/>
      <c r="AM75" s="10"/>
      <c r="AN75" s="10"/>
      <c r="AO75" s="16"/>
      <c r="AP75" s="16"/>
      <c r="AQ75" s="16"/>
      <c r="AR75" s="70"/>
      <c r="AS75" s="70"/>
    </row>
    <row r="76" spans="1:45" s="131" customFormat="1" ht="15" customHeight="1" x14ac:dyDescent="0.25">
      <c r="A76" s="130"/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6"/>
      <c r="AL76" s="10"/>
      <c r="AM76" s="10"/>
      <c r="AN76" s="10"/>
      <c r="AO76" s="16"/>
      <c r="AP76" s="16"/>
      <c r="AQ76" s="16"/>
      <c r="AR76" s="70"/>
      <c r="AS76" s="70"/>
    </row>
    <row r="77" spans="1:45" s="131" customFormat="1" ht="15" customHeight="1" x14ac:dyDescent="0.25">
      <c r="A77" s="130"/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6"/>
      <c r="AL77" s="10"/>
      <c r="AM77" s="10"/>
      <c r="AN77" s="10"/>
      <c r="AO77" s="16"/>
      <c r="AP77" s="16"/>
      <c r="AQ77" s="16"/>
      <c r="AR77" s="70"/>
      <c r="AS77" s="70"/>
    </row>
    <row r="78" spans="1:45" s="131" customFormat="1" ht="15" customHeight="1" x14ac:dyDescent="0.25">
      <c r="A78" s="130"/>
      <c r="B78" s="16"/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6"/>
      <c r="AL78" s="10"/>
      <c r="AM78" s="10"/>
      <c r="AN78" s="10"/>
      <c r="AO78" s="16"/>
      <c r="AP78" s="16"/>
      <c r="AQ78" s="16"/>
      <c r="AR78" s="70"/>
      <c r="AS78" s="70"/>
    </row>
    <row r="79" spans="1:45" s="131" customFormat="1" ht="15" customHeight="1" x14ac:dyDescent="0.25">
      <c r="A79" s="130"/>
      <c r="B79" s="16"/>
      <c r="C79" s="16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6"/>
      <c r="P79" s="16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6"/>
      <c r="AL79" s="10"/>
      <c r="AM79" s="10"/>
      <c r="AN79" s="10"/>
      <c r="AO79" s="16"/>
      <c r="AP79" s="16"/>
      <c r="AQ79" s="16"/>
      <c r="AR79" s="70"/>
      <c r="AS79" s="70"/>
    </row>
    <row r="80" spans="1:45" s="131" customFormat="1" ht="15" customHeight="1" x14ac:dyDescent="0.25">
      <c r="A80" s="130"/>
      <c r="B80" s="16"/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6"/>
      <c r="P80" s="16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6"/>
      <c r="AL80" s="10"/>
      <c r="AM80" s="10"/>
      <c r="AN80" s="10"/>
      <c r="AO80" s="16"/>
      <c r="AP80" s="16"/>
      <c r="AQ80" s="16"/>
      <c r="AR80" s="70"/>
      <c r="AS80" s="70"/>
    </row>
    <row r="81" spans="1:45" s="131" customFormat="1" ht="15" customHeight="1" x14ac:dyDescent="0.25">
      <c r="A81" s="130"/>
      <c r="B81" s="16"/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16"/>
      <c r="P81" s="16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6"/>
      <c r="AL81" s="10"/>
      <c r="AM81" s="10"/>
      <c r="AN81" s="10"/>
      <c r="AO81" s="16"/>
      <c r="AP81" s="16"/>
      <c r="AQ81" s="16"/>
      <c r="AR81" s="70"/>
      <c r="AS81" s="70"/>
    </row>
    <row r="82" spans="1:45" s="131" customFormat="1" ht="15" customHeight="1" x14ac:dyDescent="0.25">
      <c r="A82" s="130"/>
      <c r="B82" s="16"/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6"/>
      <c r="P82" s="16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6"/>
      <c r="AL82" s="10"/>
      <c r="AM82" s="10"/>
      <c r="AN82" s="10"/>
      <c r="AO82" s="16"/>
      <c r="AP82" s="16"/>
      <c r="AQ82" s="16"/>
      <c r="AR82" s="70"/>
      <c r="AS82" s="70"/>
    </row>
    <row r="83" spans="1:45" s="131" customFormat="1" ht="15" customHeight="1" x14ac:dyDescent="0.25">
      <c r="A83" s="130"/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6"/>
      <c r="P83" s="16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6"/>
      <c r="AL83" s="10"/>
      <c r="AM83" s="10"/>
      <c r="AN83" s="10"/>
      <c r="AO83" s="16"/>
      <c r="AP83" s="16"/>
      <c r="AQ83" s="16"/>
      <c r="AR83" s="70"/>
      <c r="AS83" s="70"/>
    </row>
    <row r="84" spans="1:45" s="131" customFormat="1" ht="15" customHeight="1" x14ac:dyDescent="0.25">
      <c r="A84" s="130"/>
      <c r="B84" s="16"/>
      <c r="C84" s="16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6"/>
      <c r="P84" s="16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6"/>
      <c r="AL84" s="10"/>
      <c r="AM84" s="10"/>
      <c r="AN84" s="10"/>
      <c r="AO84" s="16"/>
      <c r="AP84" s="16"/>
      <c r="AQ84" s="16"/>
      <c r="AR84" s="70"/>
      <c r="AS84" s="70"/>
    </row>
    <row r="85" spans="1:45" s="131" customFormat="1" ht="15" customHeight="1" x14ac:dyDescent="0.25">
      <c r="A85" s="130"/>
      <c r="B85" s="16"/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6"/>
      <c r="P85" s="16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6"/>
      <c r="AL85" s="10"/>
      <c r="AM85" s="10"/>
      <c r="AN85" s="10"/>
      <c r="AO85" s="16"/>
      <c r="AP85" s="16"/>
      <c r="AQ85" s="16"/>
      <c r="AR85" s="70"/>
      <c r="AS85" s="70"/>
    </row>
    <row r="86" spans="1:45" s="131" customFormat="1" ht="15" customHeight="1" x14ac:dyDescent="0.25">
      <c r="A86" s="130"/>
      <c r="B86" s="16"/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6"/>
      <c r="O86" s="16"/>
      <c r="P86" s="1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6"/>
      <c r="AL86" s="10"/>
      <c r="AM86" s="10"/>
      <c r="AN86" s="10"/>
      <c r="AO86" s="16"/>
      <c r="AP86" s="16"/>
      <c r="AQ86" s="16"/>
      <c r="AR86" s="70"/>
      <c r="AS86" s="70"/>
    </row>
    <row r="87" spans="1:45" s="131" customFormat="1" ht="15" customHeight="1" x14ac:dyDescent="0.25">
      <c r="A87" s="130"/>
      <c r="B87" s="16"/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6"/>
      <c r="P87" s="16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6"/>
      <c r="AL87" s="10"/>
      <c r="AM87" s="10"/>
      <c r="AN87" s="10"/>
      <c r="AO87" s="16"/>
      <c r="AP87" s="16"/>
      <c r="AQ87" s="16"/>
      <c r="AR87" s="70"/>
      <c r="AS87" s="70"/>
    </row>
    <row r="88" spans="1:45" s="131" customFormat="1" ht="15" customHeight="1" x14ac:dyDescent="0.25">
      <c r="A88" s="130"/>
      <c r="B88" s="16"/>
      <c r="C88" s="16"/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16"/>
      <c r="O88" s="16"/>
      <c r="P88" s="16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6"/>
      <c r="AL88" s="10"/>
      <c r="AM88" s="10"/>
      <c r="AN88" s="10"/>
      <c r="AO88" s="16"/>
      <c r="AP88" s="16"/>
      <c r="AQ88" s="16"/>
      <c r="AR88" s="70"/>
      <c r="AS88" s="70"/>
    </row>
    <row r="89" spans="1:45" s="131" customFormat="1" ht="15" customHeight="1" x14ac:dyDescent="0.25">
      <c r="A89" s="130"/>
      <c r="B89" s="16"/>
      <c r="C89" s="16"/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16"/>
      <c r="P89" s="16"/>
      <c r="Q89" s="16"/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6"/>
      <c r="AL89" s="10"/>
      <c r="AM89" s="10"/>
      <c r="AN89" s="10"/>
      <c r="AO89" s="16"/>
      <c r="AP89" s="16"/>
      <c r="AQ89" s="16"/>
      <c r="AR89" s="70"/>
      <c r="AS89" s="70"/>
    </row>
    <row r="90" spans="1:45" s="131" customFormat="1" ht="15" customHeight="1" x14ac:dyDescent="0.25">
      <c r="A90" s="130"/>
      <c r="B90" s="16"/>
      <c r="C90" s="16"/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16"/>
      <c r="O90" s="16"/>
      <c r="P90" s="16"/>
      <c r="Q90" s="16"/>
      <c r="R90" s="16"/>
      <c r="S90" s="16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6"/>
      <c r="AL90" s="10"/>
      <c r="AM90" s="10"/>
      <c r="AN90" s="10"/>
      <c r="AO90" s="16"/>
      <c r="AP90" s="16"/>
      <c r="AQ90" s="16"/>
      <c r="AR90" s="70"/>
      <c r="AS90" s="70"/>
    </row>
    <row r="91" spans="1:45" s="131" customFormat="1" ht="15" customHeight="1" x14ac:dyDescent="0.25">
      <c r="A91" s="130"/>
      <c r="B91" s="16"/>
      <c r="C91" s="16"/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6"/>
      <c r="P91" s="16"/>
      <c r="Q91" s="16"/>
      <c r="R91" s="16"/>
      <c r="S91" s="16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6"/>
      <c r="AL91" s="10"/>
      <c r="AM91" s="10"/>
      <c r="AN91" s="10"/>
      <c r="AO91" s="16"/>
      <c r="AP91" s="16"/>
      <c r="AQ91" s="16"/>
      <c r="AR91" s="70"/>
      <c r="AS91" s="70"/>
    </row>
    <row r="92" spans="1:45" s="131" customFormat="1" ht="15" customHeight="1" x14ac:dyDescent="0.25">
      <c r="A92" s="130"/>
      <c r="B92" s="16"/>
      <c r="C92" s="16"/>
      <c r="D92" s="16"/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6"/>
      <c r="P92" s="16"/>
      <c r="Q92" s="16"/>
      <c r="R92" s="16"/>
      <c r="S92" s="16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6"/>
      <c r="AL92" s="10"/>
      <c r="AM92" s="10"/>
      <c r="AN92" s="10"/>
      <c r="AO92" s="16"/>
      <c r="AP92" s="16"/>
      <c r="AQ92" s="16"/>
      <c r="AR92" s="70"/>
      <c r="AS92" s="70"/>
    </row>
    <row r="93" spans="1:45" s="131" customFormat="1" ht="15" customHeight="1" x14ac:dyDescent="0.25">
      <c r="A93" s="130"/>
      <c r="B93" s="16"/>
      <c r="C93" s="16"/>
      <c r="D93" s="16"/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6"/>
      <c r="P93" s="16"/>
      <c r="Q93" s="16"/>
      <c r="R93" s="16"/>
      <c r="S93" s="16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6"/>
      <c r="AL93" s="10"/>
      <c r="AM93" s="10"/>
      <c r="AN93" s="10"/>
      <c r="AO93" s="16"/>
      <c r="AP93" s="16"/>
      <c r="AQ93" s="16"/>
      <c r="AR93" s="70"/>
      <c r="AS93" s="70"/>
    </row>
    <row r="94" spans="1:45" s="131" customFormat="1" ht="15" customHeight="1" x14ac:dyDescent="0.25">
      <c r="A94" s="130"/>
      <c r="B94" s="16"/>
      <c r="C94" s="16"/>
      <c r="D94" s="16"/>
      <c r="E94" s="16"/>
      <c r="F94" s="16"/>
      <c r="G94" s="16"/>
      <c r="H94" s="16"/>
      <c r="I94" s="16"/>
      <c r="J94" s="16"/>
      <c r="K94" s="16"/>
      <c r="L94" s="16"/>
      <c r="M94" s="16"/>
      <c r="N94" s="16"/>
      <c r="O94" s="16"/>
      <c r="P94" s="16"/>
      <c r="Q94" s="16"/>
      <c r="R94" s="16"/>
      <c r="S94" s="16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6"/>
      <c r="AL94" s="10"/>
      <c r="AM94" s="10"/>
      <c r="AN94" s="10"/>
      <c r="AO94" s="16"/>
      <c r="AP94" s="16"/>
      <c r="AQ94" s="16"/>
      <c r="AR94" s="70"/>
      <c r="AS94" s="70"/>
    </row>
    <row r="95" spans="1:45" s="131" customFormat="1" ht="15" customHeight="1" x14ac:dyDescent="0.25">
      <c r="A95" s="130"/>
      <c r="B95" s="16"/>
      <c r="C95" s="16"/>
      <c r="D95" s="16"/>
      <c r="E95" s="16"/>
      <c r="F95" s="16"/>
      <c r="G95" s="16"/>
      <c r="H95" s="16"/>
      <c r="I95" s="16"/>
      <c r="J95" s="16"/>
      <c r="K95" s="16"/>
      <c r="L95" s="16"/>
      <c r="M95" s="16"/>
      <c r="N95" s="16"/>
      <c r="O95" s="16"/>
      <c r="P95" s="16"/>
      <c r="Q95" s="16"/>
      <c r="R95" s="16"/>
      <c r="S95" s="16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6"/>
      <c r="AL95" s="10"/>
      <c r="AM95" s="10"/>
      <c r="AN95" s="10"/>
      <c r="AO95" s="16"/>
      <c r="AP95" s="16"/>
      <c r="AQ95" s="16"/>
      <c r="AR95" s="70"/>
      <c r="AS95" s="70"/>
    </row>
    <row r="96" spans="1:45" s="131" customFormat="1" ht="15" customHeight="1" x14ac:dyDescent="0.25">
      <c r="A96" s="130"/>
      <c r="B96" s="16"/>
      <c r="C96" s="16"/>
      <c r="D96" s="16"/>
      <c r="E96" s="16"/>
      <c r="F96" s="16"/>
      <c r="G96" s="16"/>
      <c r="H96" s="16"/>
      <c r="I96" s="16"/>
      <c r="J96" s="16"/>
      <c r="K96" s="16"/>
      <c r="L96" s="16"/>
      <c r="M96" s="16"/>
      <c r="N96" s="16"/>
      <c r="O96" s="16"/>
      <c r="P96" s="16"/>
      <c r="Q96" s="16"/>
      <c r="R96" s="16"/>
      <c r="S96" s="16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6"/>
      <c r="AL96" s="10"/>
      <c r="AM96" s="10"/>
      <c r="AN96" s="10"/>
      <c r="AO96" s="16"/>
      <c r="AP96" s="16"/>
      <c r="AQ96" s="16"/>
      <c r="AR96" s="70"/>
      <c r="AS96" s="70"/>
    </row>
    <row r="97" spans="1:45" s="131" customFormat="1" ht="15" customHeight="1" x14ac:dyDescent="0.25">
      <c r="A97" s="130"/>
      <c r="B97" s="16"/>
      <c r="C97" s="16"/>
      <c r="D97" s="16"/>
      <c r="E97" s="16"/>
      <c r="F97" s="16"/>
      <c r="G97" s="16"/>
      <c r="H97" s="16"/>
      <c r="I97" s="16"/>
      <c r="J97" s="16"/>
      <c r="K97" s="16"/>
      <c r="L97" s="16"/>
      <c r="M97" s="16"/>
      <c r="N97" s="16"/>
      <c r="O97" s="16"/>
      <c r="P97" s="16"/>
      <c r="Q97" s="16"/>
      <c r="R97" s="16"/>
      <c r="S97" s="16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6"/>
      <c r="AL97" s="10"/>
      <c r="AM97" s="10"/>
      <c r="AN97" s="10"/>
      <c r="AO97" s="16"/>
      <c r="AP97" s="16"/>
      <c r="AQ97" s="16"/>
      <c r="AR97" s="70"/>
      <c r="AS97" s="70"/>
    </row>
    <row r="98" spans="1:45" s="131" customFormat="1" ht="15" customHeight="1" x14ac:dyDescent="0.25">
      <c r="A98" s="130"/>
      <c r="B98" s="16"/>
      <c r="C98" s="16"/>
      <c r="D98" s="16"/>
      <c r="E98" s="16"/>
      <c r="F98" s="16"/>
      <c r="G98" s="16"/>
      <c r="H98" s="16"/>
      <c r="I98" s="16"/>
      <c r="J98" s="16"/>
      <c r="K98" s="16"/>
      <c r="L98" s="16"/>
      <c r="M98" s="16"/>
      <c r="N98" s="16"/>
      <c r="O98" s="16"/>
      <c r="P98" s="16"/>
      <c r="Q98" s="16"/>
      <c r="R98" s="16"/>
      <c r="S98" s="16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6"/>
      <c r="AL98" s="10"/>
      <c r="AM98" s="10"/>
      <c r="AN98" s="10"/>
      <c r="AO98" s="16"/>
      <c r="AP98" s="16"/>
      <c r="AQ98" s="16"/>
      <c r="AR98" s="70"/>
      <c r="AS98" s="70"/>
    </row>
    <row r="99" spans="1:45" s="131" customFormat="1" ht="15" customHeight="1" x14ac:dyDescent="0.25">
      <c r="A99" s="130"/>
      <c r="B99" s="16"/>
      <c r="C99" s="16"/>
      <c r="D99" s="16"/>
      <c r="E99" s="16"/>
      <c r="F99" s="16"/>
      <c r="G99" s="16"/>
      <c r="H99" s="16"/>
      <c r="I99" s="16"/>
      <c r="J99" s="16"/>
      <c r="K99" s="16"/>
      <c r="L99" s="16"/>
      <c r="M99" s="16"/>
      <c r="N99" s="16"/>
      <c r="O99" s="16"/>
      <c r="P99" s="16"/>
      <c r="Q99" s="16"/>
      <c r="R99" s="16"/>
      <c r="S99" s="16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6"/>
      <c r="AL99" s="10"/>
      <c r="AM99" s="10"/>
      <c r="AN99" s="10"/>
      <c r="AO99" s="16"/>
      <c r="AP99" s="16"/>
      <c r="AQ99" s="16"/>
      <c r="AR99" s="70"/>
      <c r="AS99" s="70"/>
    </row>
    <row r="100" spans="1:45" s="131" customFormat="1" ht="15" customHeight="1" x14ac:dyDescent="0.25">
      <c r="A100" s="130"/>
      <c r="B100" s="16"/>
      <c r="C100" s="16"/>
      <c r="D100" s="16"/>
      <c r="E100" s="16"/>
      <c r="F100" s="16"/>
      <c r="G100" s="16"/>
      <c r="H100" s="16"/>
      <c r="I100" s="16"/>
      <c r="J100" s="16"/>
      <c r="K100" s="16"/>
      <c r="L100" s="16"/>
      <c r="M100" s="16"/>
      <c r="N100" s="16"/>
      <c r="O100" s="16"/>
      <c r="P100" s="16"/>
      <c r="Q100" s="16"/>
      <c r="R100" s="16"/>
      <c r="S100" s="16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6"/>
      <c r="AL100" s="10"/>
      <c r="AM100" s="10"/>
      <c r="AN100" s="10"/>
      <c r="AO100" s="16"/>
      <c r="AP100" s="16"/>
      <c r="AQ100" s="16"/>
      <c r="AR100" s="70"/>
      <c r="AS100" s="70"/>
    </row>
    <row r="101" spans="1:45" s="131" customFormat="1" ht="15" customHeight="1" x14ac:dyDescent="0.25">
      <c r="A101" s="130"/>
      <c r="B101" s="16"/>
      <c r="C101" s="16"/>
      <c r="D101" s="16"/>
      <c r="E101" s="16"/>
      <c r="F101" s="16"/>
      <c r="G101" s="16"/>
      <c r="H101" s="16"/>
      <c r="I101" s="16"/>
      <c r="J101" s="16"/>
      <c r="K101" s="16"/>
      <c r="L101" s="16"/>
      <c r="M101" s="16"/>
      <c r="N101" s="16"/>
      <c r="O101" s="16"/>
      <c r="P101" s="16"/>
      <c r="Q101" s="16"/>
      <c r="R101" s="16"/>
      <c r="S101" s="16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6"/>
      <c r="AL101" s="10"/>
      <c r="AM101" s="10"/>
      <c r="AN101" s="10"/>
      <c r="AO101" s="16"/>
      <c r="AP101" s="16"/>
      <c r="AQ101" s="16"/>
      <c r="AR101" s="70"/>
      <c r="AS101" s="70"/>
    </row>
    <row r="102" spans="1:45" s="131" customFormat="1" ht="15" customHeight="1" x14ac:dyDescent="0.25">
      <c r="A102" s="130"/>
      <c r="B102" s="16"/>
      <c r="C102" s="16"/>
      <c r="D102" s="16"/>
      <c r="E102" s="16"/>
      <c r="F102" s="16"/>
      <c r="G102" s="16"/>
      <c r="H102" s="16"/>
      <c r="I102" s="16"/>
      <c r="J102" s="16"/>
      <c r="K102" s="16"/>
      <c r="L102" s="16"/>
      <c r="M102" s="16"/>
      <c r="N102" s="16"/>
      <c r="O102" s="16"/>
      <c r="P102" s="16"/>
      <c r="Q102" s="16"/>
      <c r="R102" s="16"/>
      <c r="S102" s="16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6"/>
      <c r="AL102" s="10"/>
      <c r="AM102" s="10"/>
      <c r="AN102" s="10"/>
      <c r="AO102" s="16"/>
      <c r="AP102" s="16"/>
      <c r="AQ102" s="16"/>
      <c r="AR102" s="70"/>
      <c r="AS102" s="70"/>
    </row>
    <row r="103" spans="1:45" s="131" customFormat="1" ht="15" customHeight="1" x14ac:dyDescent="0.25">
      <c r="A103" s="130"/>
      <c r="B103" s="16"/>
      <c r="C103" s="16"/>
      <c r="D103" s="16"/>
      <c r="E103" s="16"/>
      <c r="F103" s="16"/>
      <c r="G103" s="16"/>
      <c r="H103" s="16"/>
      <c r="I103" s="16"/>
      <c r="J103" s="16"/>
      <c r="K103" s="16"/>
      <c r="L103" s="16"/>
      <c r="M103" s="16"/>
      <c r="N103" s="16"/>
      <c r="O103" s="16"/>
      <c r="P103" s="16"/>
      <c r="Q103" s="16"/>
      <c r="R103" s="16"/>
      <c r="S103" s="16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6"/>
      <c r="AL103" s="10"/>
      <c r="AM103" s="10"/>
      <c r="AN103" s="10"/>
      <c r="AO103" s="16"/>
      <c r="AP103" s="16"/>
      <c r="AQ103" s="16"/>
      <c r="AR103" s="70"/>
      <c r="AS103" s="70"/>
    </row>
    <row r="104" spans="1:45" s="131" customFormat="1" ht="15" customHeight="1" x14ac:dyDescent="0.25">
      <c r="A104" s="130"/>
      <c r="B104" s="16"/>
      <c r="C104" s="16"/>
      <c r="D104" s="16"/>
      <c r="E104" s="16"/>
      <c r="F104" s="16"/>
      <c r="G104" s="16"/>
      <c r="H104" s="16"/>
      <c r="I104" s="16"/>
      <c r="J104" s="16"/>
      <c r="K104" s="16"/>
      <c r="L104" s="16"/>
      <c r="M104" s="16"/>
      <c r="N104" s="16"/>
      <c r="O104" s="16"/>
      <c r="P104" s="16"/>
      <c r="Q104" s="16"/>
      <c r="R104" s="16"/>
      <c r="S104" s="16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6"/>
      <c r="AL104" s="10"/>
      <c r="AM104" s="10"/>
      <c r="AN104" s="10"/>
      <c r="AO104" s="16"/>
      <c r="AP104" s="16"/>
      <c r="AQ104" s="16"/>
      <c r="AR104" s="70"/>
      <c r="AS104" s="70"/>
    </row>
    <row r="105" spans="1:45" s="131" customFormat="1" ht="15" customHeight="1" x14ac:dyDescent="0.25">
      <c r="A105" s="130"/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6"/>
      <c r="P105" s="16"/>
      <c r="Q105" s="16"/>
      <c r="R105" s="16"/>
      <c r="S105" s="16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6"/>
      <c r="AL105" s="10"/>
      <c r="AM105" s="10"/>
      <c r="AN105" s="10"/>
      <c r="AO105" s="16"/>
      <c r="AP105" s="16"/>
      <c r="AQ105" s="16"/>
      <c r="AR105" s="70"/>
      <c r="AS105" s="70"/>
    </row>
    <row r="106" spans="1:45" s="131" customFormat="1" ht="15" customHeight="1" x14ac:dyDescent="0.25">
      <c r="A106" s="130"/>
      <c r="B106" s="16"/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6"/>
      <c r="N106" s="16"/>
      <c r="O106" s="16"/>
      <c r="P106" s="16"/>
      <c r="Q106" s="16"/>
      <c r="R106" s="16"/>
      <c r="S106" s="16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6"/>
      <c r="AL106" s="10"/>
      <c r="AM106" s="10"/>
      <c r="AN106" s="10"/>
      <c r="AO106" s="16"/>
      <c r="AP106" s="16"/>
      <c r="AQ106" s="16"/>
      <c r="AR106" s="70"/>
      <c r="AS106" s="70"/>
    </row>
    <row r="107" spans="1:45" s="131" customFormat="1" ht="15" customHeight="1" x14ac:dyDescent="0.25">
      <c r="A107" s="130"/>
      <c r="B107" s="16"/>
      <c r="C107" s="16"/>
      <c r="D107" s="16"/>
      <c r="E107" s="16"/>
      <c r="F107" s="16"/>
      <c r="G107" s="16"/>
      <c r="H107" s="16"/>
      <c r="I107" s="16"/>
      <c r="J107" s="16"/>
      <c r="K107" s="16"/>
      <c r="L107" s="16"/>
      <c r="M107" s="16"/>
      <c r="N107" s="16"/>
      <c r="O107" s="16"/>
      <c r="P107" s="16"/>
      <c r="Q107" s="16"/>
      <c r="R107" s="16"/>
      <c r="S107" s="16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6"/>
      <c r="AL107" s="10"/>
      <c r="AM107" s="10"/>
      <c r="AN107" s="10"/>
      <c r="AO107" s="16"/>
      <c r="AP107" s="16"/>
      <c r="AQ107" s="16"/>
      <c r="AR107" s="70"/>
      <c r="AS107" s="70"/>
    </row>
    <row r="108" spans="1:45" s="131" customFormat="1" ht="15" customHeight="1" x14ac:dyDescent="0.25">
      <c r="A108" s="130"/>
      <c r="B108" s="16"/>
      <c r="C108" s="16"/>
      <c r="D108" s="16"/>
      <c r="E108" s="16"/>
      <c r="F108" s="16"/>
      <c r="G108" s="16"/>
      <c r="H108" s="16"/>
      <c r="I108" s="16"/>
      <c r="J108" s="16"/>
      <c r="K108" s="16"/>
      <c r="L108" s="16"/>
      <c r="M108" s="16"/>
      <c r="N108" s="16"/>
      <c r="O108" s="16"/>
      <c r="P108" s="16"/>
      <c r="Q108" s="16"/>
      <c r="R108" s="16"/>
      <c r="S108" s="16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6"/>
      <c r="AL108" s="10"/>
      <c r="AM108" s="10"/>
      <c r="AN108" s="10"/>
      <c r="AO108" s="16"/>
      <c r="AP108" s="16"/>
      <c r="AQ108" s="16"/>
      <c r="AR108" s="70"/>
      <c r="AS108" s="70"/>
    </row>
    <row r="109" spans="1:45" s="131" customFormat="1" ht="15" customHeight="1" x14ac:dyDescent="0.25">
      <c r="A109" s="130"/>
      <c r="B109" s="16"/>
      <c r="C109" s="16"/>
      <c r="D109" s="16"/>
      <c r="E109" s="16"/>
      <c r="F109" s="16"/>
      <c r="G109" s="16"/>
      <c r="H109" s="16"/>
      <c r="I109" s="16"/>
      <c r="J109" s="16"/>
      <c r="K109" s="16"/>
      <c r="L109" s="16"/>
      <c r="M109" s="16"/>
      <c r="N109" s="16"/>
      <c r="O109" s="16"/>
      <c r="P109" s="16"/>
      <c r="Q109" s="16"/>
      <c r="R109" s="16"/>
      <c r="S109" s="16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6"/>
      <c r="AL109" s="10"/>
      <c r="AM109" s="10"/>
      <c r="AN109" s="10"/>
      <c r="AO109" s="16"/>
      <c r="AP109" s="16"/>
      <c r="AQ109" s="16"/>
      <c r="AR109" s="70"/>
      <c r="AS109" s="70"/>
    </row>
    <row r="110" spans="1:45" s="131" customFormat="1" ht="15" customHeight="1" x14ac:dyDescent="0.25">
      <c r="A110" s="130"/>
      <c r="B110" s="16"/>
      <c r="C110" s="16"/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16"/>
      <c r="P110" s="16"/>
      <c r="Q110" s="16"/>
      <c r="R110" s="16"/>
      <c r="S110" s="16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6"/>
      <c r="AL110" s="10"/>
      <c r="AM110" s="10"/>
      <c r="AN110" s="10"/>
      <c r="AO110" s="16"/>
      <c r="AP110" s="16"/>
      <c r="AQ110" s="16"/>
      <c r="AR110" s="70"/>
      <c r="AS110" s="70"/>
    </row>
    <row r="111" spans="1:45" s="131" customFormat="1" ht="15" customHeight="1" x14ac:dyDescent="0.25">
      <c r="A111" s="130"/>
      <c r="B111" s="16"/>
      <c r="C111" s="16"/>
      <c r="D111" s="16"/>
      <c r="E111" s="16"/>
      <c r="F111" s="16"/>
      <c r="G111" s="16"/>
      <c r="H111" s="16"/>
      <c r="I111" s="16"/>
      <c r="J111" s="16"/>
      <c r="K111" s="16"/>
      <c r="L111" s="16"/>
      <c r="M111" s="16"/>
      <c r="N111" s="16"/>
      <c r="O111" s="16"/>
      <c r="P111" s="16"/>
      <c r="Q111" s="16"/>
      <c r="R111" s="16"/>
      <c r="S111" s="16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6"/>
      <c r="AL111" s="10"/>
      <c r="AM111" s="10"/>
      <c r="AN111" s="10"/>
      <c r="AO111" s="16"/>
      <c r="AP111" s="16"/>
      <c r="AQ111" s="16"/>
      <c r="AR111" s="70"/>
      <c r="AS111" s="70"/>
    </row>
    <row r="112" spans="1:45" s="131" customFormat="1" ht="15" customHeight="1" x14ac:dyDescent="0.25">
      <c r="A112" s="130"/>
      <c r="B112" s="16"/>
      <c r="C112" s="16"/>
      <c r="D112" s="16"/>
      <c r="E112" s="16"/>
      <c r="F112" s="16"/>
      <c r="G112" s="16"/>
      <c r="H112" s="16"/>
      <c r="I112" s="16"/>
      <c r="J112" s="16"/>
      <c r="K112" s="16"/>
      <c r="L112" s="16"/>
      <c r="M112" s="16"/>
      <c r="N112" s="16"/>
      <c r="O112" s="16"/>
      <c r="P112" s="16"/>
      <c r="Q112" s="16"/>
      <c r="R112" s="16"/>
      <c r="S112" s="16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6"/>
      <c r="AL112" s="10"/>
      <c r="AM112" s="10"/>
      <c r="AN112" s="10"/>
      <c r="AO112" s="16"/>
      <c r="AP112" s="16"/>
      <c r="AQ112" s="16"/>
      <c r="AR112" s="70"/>
      <c r="AS112" s="70"/>
    </row>
    <row r="113" spans="1:45" s="131" customFormat="1" ht="15" customHeight="1" x14ac:dyDescent="0.25">
      <c r="A113" s="130"/>
      <c r="B113" s="16"/>
      <c r="C113" s="16"/>
      <c r="D113" s="16"/>
      <c r="E113" s="16"/>
      <c r="F113" s="16"/>
      <c r="G113" s="16"/>
      <c r="H113" s="16"/>
      <c r="I113" s="16"/>
      <c r="J113" s="16"/>
      <c r="K113" s="16"/>
      <c r="L113" s="16"/>
      <c r="M113" s="16"/>
      <c r="N113" s="16"/>
      <c r="O113" s="16"/>
      <c r="P113" s="16"/>
      <c r="Q113" s="16"/>
      <c r="R113" s="16"/>
      <c r="S113" s="16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6"/>
      <c r="AL113" s="10"/>
      <c r="AM113" s="10"/>
      <c r="AN113" s="10"/>
      <c r="AO113" s="16"/>
      <c r="AP113" s="16"/>
      <c r="AQ113" s="16"/>
      <c r="AR113" s="70"/>
      <c r="AS113" s="70"/>
    </row>
    <row r="114" spans="1:45" s="131" customFormat="1" ht="15" customHeight="1" x14ac:dyDescent="0.25">
      <c r="A114" s="130"/>
      <c r="B114" s="16"/>
      <c r="C114" s="16"/>
      <c r="D114" s="16"/>
      <c r="E114" s="16"/>
      <c r="F114" s="16"/>
      <c r="G114" s="16"/>
      <c r="H114" s="16"/>
      <c r="I114" s="16"/>
      <c r="J114" s="16"/>
      <c r="K114" s="16"/>
      <c r="L114" s="16"/>
      <c r="M114" s="16"/>
      <c r="N114" s="16"/>
      <c r="O114" s="10"/>
      <c r="P114" s="10"/>
      <c r="Q114" s="10"/>
      <c r="R114" s="10"/>
      <c r="S114" s="10"/>
      <c r="T114" s="10"/>
      <c r="U114" s="16"/>
      <c r="V114" s="17"/>
      <c r="W114" s="16"/>
      <c r="X114" s="16"/>
      <c r="Y114" s="10"/>
      <c r="Z114" s="10"/>
      <c r="AA114" s="10"/>
      <c r="AB114" s="10"/>
      <c r="AC114" s="10"/>
      <c r="AD114" s="10"/>
      <c r="AE114" s="10"/>
      <c r="AF114" s="10"/>
      <c r="AG114" s="10"/>
      <c r="AH114" s="129"/>
      <c r="AI114" s="16"/>
      <c r="AJ114" s="16"/>
      <c r="AK114" s="10"/>
      <c r="AL114" s="10"/>
      <c r="AM114" s="10"/>
      <c r="AN114" s="10"/>
      <c r="AO114" s="10"/>
      <c r="AP114" s="10"/>
      <c r="AQ114" s="10"/>
      <c r="AR114" s="72"/>
    </row>
    <row r="115" spans="1:45" s="131" customFormat="1" ht="15" customHeight="1" x14ac:dyDescent="0.25">
      <c r="A115" s="130"/>
      <c r="B115" s="16"/>
      <c r="C115" s="16"/>
      <c r="D115" s="16"/>
      <c r="E115" s="16"/>
      <c r="F115" s="16"/>
      <c r="G115" s="16"/>
      <c r="H115" s="16"/>
      <c r="I115" s="16"/>
      <c r="J115" s="16"/>
      <c r="K115" s="16"/>
      <c r="L115" s="16"/>
      <c r="M115" s="16"/>
      <c r="N115" s="16"/>
      <c r="O115" s="10"/>
      <c r="P115" s="10"/>
      <c r="Q115" s="10"/>
      <c r="R115" s="10"/>
      <c r="S115" s="10"/>
      <c r="T115" s="10"/>
      <c r="U115" s="16"/>
      <c r="V115" s="17"/>
      <c r="W115" s="16"/>
      <c r="X115" s="16"/>
      <c r="Y115" s="10"/>
      <c r="Z115" s="10"/>
      <c r="AA115" s="10"/>
      <c r="AB115" s="10"/>
      <c r="AC115" s="10"/>
      <c r="AD115" s="10"/>
      <c r="AE115" s="10"/>
      <c r="AF115" s="10"/>
      <c r="AG115" s="10"/>
      <c r="AH115" s="129"/>
      <c r="AI115" s="16"/>
      <c r="AJ115" s="16"/>
      <c r="AK115" s="10"/>
      <c r="AL115" s="10"/>
      <c r="AM115" s="10"/>
      <c r="AN115" s="10"/>
      <c r="AO115" s="10"/>
      <c r="AP115" s="10"/>
      <c r="AQ115" s="10"/>
      <c r="AR115" s="72"/>
    </row>
    <row r="116" spans="1:45" s="131" customFormat="1" ht="15" customHeight="1" x14ac:dyDescent="0.25">
      <c r="A116" s="130"/>
      <c r="B116" s="16"/>
      <c r="C116" s="16"/>
      <c r="D116" s="16"/>
      <c r="E116" s="16"/>
      <c r="F116" s="16"/>
      <c r="G116" s="16"/>
      <c r="H116" s="16"/>
      <c r="I116" s="16"/>
      <c r="J116" s="16"/>
      <c r="K116" s="16"/>
      <c r="L116" s="16"/>
      <c r="M116" s="16"/>
      <c r="N116" s="16"/>
      <c r="O116" s="10"/>
      <c r="P116" s="10"/>
      <c r="Q116" s="10"/>
      <c r="R116" s="10"/>
      <c r="S116" s="10"/>
      <c r="T116" s="10"/>
      <c r="U116" s="16"/>
      <c r="V116" s="17"/>
      <c r="W116" s="16"/>
      <c r="X116" s="16"/>
      <c r="Y116" s="10"/>
      <c r="Z116" s="10"/>
      <c r="AA116" s="10"/>
      <c r="AB116" s="10"/>
      <c r="AC116" s="10"/>
      <c r="AD116" s="10"/>
      <c r="AE116" s="10"/>
      <c r="AF116" s="10"/>
      <c r="AG116" s="10"/>
      <c r="AH116" s="129"/>
      <c r="AI116" s="16"/>
      <c r="AJ116" s="16"/>
      <c r="AK116" s="10"/>
      <c r="AL116" s="10"/>
      <c r="AM116" s="10"/>
      <c r="AN116" s="10"/>
      <c r="AO116" s="10"/>
      <c r="AP116" s="10"/>
      <c r="AQ116" s="10"/>
      <c r="AR116" s="72"/>
    </row>
    <row r="117" spans="1:45" s="131" customFormat="1" x14ac:dyDescent="0.25">
      <c r="A117" s="130"/>
      <c r="B117" s="16"/>
      <c r="C117" s="16"/>
      <c r="D117" s="16"/>
      <c r="E117" s="16"/>
      <c r="F117" s="16"/>
      <c r="G117" s="16"/>
      <c r="H117" s="16"/>
      <c r="I117" s="16"/>
      <c r="J117" s="16"/>
      <c r="K117" s="16"/>
      <c r="L117" s="16"/>
      <c r="M117" s="16"/>
      <c r="N117" s="16"/>
      <c r="O117" s="10"/>
      <c r="P117" s="10"/>
      <c r="Q117" s="10"/>
      <c r="R117" s="10"/>
      <c r="S117" s="10"/>
      <c r="T117" s="10"/>
      <c r="U117" s="16"/>
      <c r="V117" s="17"/>
      <c r="W117" s="16"/>
      <c r="X117" s="16"/>
      <c r="Y117" s="10"/>
      <c r="Z117" s="10"/>
      <c r="AA117" s="10"/>
      <c r="AB117" s="10"/>
      <c r="AC117" s="10"/>
      <c r="AD117" s="10"/>
      <c r="AE117" s="10"/>
      <c r="AF117" s="10"/>
      <c r="AG117" s="10"/>
      <c r="AH117" s="129"/>
      <c r="AI117" s="16"/>
      <c r="AJ117" s="16"/>
      <c r="AK117" s="10"/>
      <c r="AL117" s="10"/>
      <c r="AM117" s="10"/>
      <c r="AN117" s="10"/>
      <c r="AO117" s="10"/>
      <c r="AP117" s="10"/>
      <c r="AQ117" s="10"/>
      <c r="AR117" s="72"/>
    </row>
    <row r="118" spans="1:45" s="131" customFormat="1" ht="15" customHeight="1" x14ac:dyDescent="0.25">
      <c r="A118" s="130"/>
      <c r="B118" s="16"/>
      <c r="C118" s="16"/>
      <c r="D118" s="16"/>
      <c r="E118" s="16"/>
      <c r="F118" s="16"/>
      <c r="G118" s="16"/>
      <c r="H118" s="16"/>
      <c r="I118" s="16"/>
      <c r="J118" s="16"/>
      <c r="K118" s="16"/>
      <c r="L118" s="16"/>
      <c r="M118" s="16"/>
      <c r="N118" s="16"/>
      <c r="O118" s="10"/>
      <c r="P118" s="10"/>
      <c r="Q118" s="10"/>
      <c r="R118" s="10"/>
      <c r="S118" s="10"/>
      <c r="T118" s="10"/>
      <c r="U118" s="16"/>
      <c r="V118" s="17"/>
      <c r="W118" s="16"/>
      <c r="X118" s="16"/>
      <c r="Y118" s="10"/>
      <c r="Z118" s="10"/>
      <c r="AA118" s="10"/>
      <c r="AB118" s="10"/>
      <c r="AC118" s="10"/>
      <c r="AD118" s="10"/>
      <c r="AE118" s="10"/>
      <c r="AF118" s="10"/>
      <c r="AG118" s="10"/>
      <c r="AH118" s="129"/>
      <c r="AI118" s="16"/>
      <c r="AJ118" s="16"/>
      <c r="AK118" s="10"/>
      <c r="AL118" s="10"/>
      <c r="AM118" s="10"/>
      <c r="AN118" s="10"/>
      <c r="AO118" s="10"/>
      <c r="AP118" s="10"/>
      <c r="AQ118" s="10"/>
      <c r="AR118" s="72"/>
    </row>
    <row r="119" spans="1:45" s="131" customFormat="1" ht="15" customHeight="1" x14ac:dyDescent="0.25">
      <c r="A119" s="130"/>
      <c r="B119" s="16"/>
      <c r="C119" s="16"/>
      <c r="D119" s="16"/>
      <c r="E119" s="16"/>
      <c r="F119" s="16"/>
      <c r="G119" s="16"/>
      <c r="H119" s="16"/>
      <c r="I119" s="16"/>
      <c r="J119" s="16"/>
      <c r="K119" s="16"/>
      <c r="L119" s="16"/>
      <c r="M119" s="16"/>
      <c r="N119" s="16"/>
      <c r="O119" s="10"/>
      <c r="P119" s="10"/>
      <c r="Q119" s="10"/>
      <c r="R119" s="10"/>
      <c r="S119" s="10"/>
      <c r="T119" s="10"/>
      <c r="U119" s="16"/>
      <c r="V119" s="17"/>
      <c r="W119" s="16"/>
      <c r="X119" s="16"/>
      <c r="Y119" s="10"/>
      <c r="Z119" s="10"/>
      <c r="AA119" s="10"/>
      <c r="AB119" s="10"/>
      <c r="AC119" s="10"/>
      <c r="AD119" s="10"/>
      <c r="AE119" s="10"/>
      <c r="AF119" s="10"/>
      <c r="AG119" s="10"/>
      <c r="AH119" s="129"/>
      <c r="AI119" s="16"/>
      <c r="AJ119" s="16"/>
      <c r="AK119" s="10"/>
      <c r="AL119" s="10"/>
      <c r="AM119" s="10"/>
      <c r="AN119" s="10"/>
      <c r="AO119" s="10"/>
      <c r="AP119" s="10"/>
      <c r="AQ119" s="10"/>
      <c r="AR119" s="72"/>
    </row>
    <row r="120" spans="1:45" s="131" customFormat="1" ht="15" customHeight="1" x14ac:dyDescent="0.25">
      <c r="A120" s="130"/>
      <c r="B120" s="16"/>
      <c r="C120" s="16"/>
      <c r="D120" s="16"/>
      <c r="E120" s="16"/>
      <c r="F120" s="16"/>
      <c r="G120" s="16"/>
      <c r="H120" s="16"/>
      <c r="I120" s="16"/>
      <c r="J120" s="16"/>
      <c r="K120" s="16"/>
      <c r="L120" s="16"/>
      <c r="M120" s="16"/>
      <c r="N120" s="16"/>
      <c r="O120" s="10"/>
      <c r="P120" s="10"/>
      <c r="Q120" s="10"/>
      <c r="R120" s="10"/>
      <c r="S120" s="10"/>
      <c r="T120" s="10"/>
      <c r="U120" s="16"/>
      <c r="V120" s="17"/>
      <c r="W120" s="16"/>
      <c r="X120" s="16"/>
      <c r="Y120" s="10"/>
      <c r="Z120" s="10"/>
      <c r="AA120" s="10"/>
      <c r="AB120" s="10"/>
      <c r="AC120" s="10"/>
      <c r="AD120" s="10"/>
      <c r="AE120" s="10"/>
      <c r="AF120" s="10"/>
      <c r="AG120" s="10"/>
      <c r="AH120" s="129"/>
      <c r="AI120" s="16"/>
      <c r="AJ120" s="16"/>
      <c r="AK120" s="10"/>
      <c r="AL120" s="10"/>
      <c r="AM120" s="10"/>
      <c r="AN120" s="10"/>
      <c r="AO120" s="10"/>
      <c r="AP120" s="10"/>
      <c r="AQ120" s="10"/>
      <c r="AR120" s="72"/>
    </row>
    <row r="121" spans="1:45" s="131" customFormat="1" ht="15" customHeight="1" x14ac:dyDescent="0.25">
      <c r="A121" s="130"/>
      <c r="B121" s="16"/>
      <c r="C121" s="16"/>
      <c r="D121" s="16"/>
      <c r="E121" s="16"/>
      <c r="F121" s="16"/>
      <c r="G121" s="16"/>
      <c r="H121" s="16"/>
      <c r="I121" s="16"/>
      <c r="J121" s="16"/>
      <c r="K121" s="16"/>
      <c r="L121" s="16"/>
      <c r="M121" s="16"/>
      <c r="N121" s="16"/>
      <c r="O121" s="10"/>
      <c r="P121" s="10"/>
      <c r="Q121" s="10"/>
      <c r="R121" s="10"/>
      <c r="S121" s="10"/>
      <c r="T121" s="10"/>
      <c r="U121" s="16"/>
      <c r="V121" s="17"/>
      <c r="W121" s="16"/>
      <c r="X121" s="16"/>
      <c r="Y121" s="10"/>
      <c r="Z121" s="10"/>
      <c r="AA121" s="10"/>
      <c r="AB121" s="10"/>
      <c r="AC121" s="10"/>
      <c r="AD121" s="10"/>
      <c r="AE121" s="10"/>
      <c r="AF121" s="10"/>
      <c r="AG121" s="10"/>
      <c r="AH121" s="129"/>
      <c r="AI121" s="16"/>
      <c r="AJ121" s="16"/>
      <c r="AK121" s="10"/>
      <c r="AL121" s="10"/>
      <c r="AM121" s="10"/>
      <c r="AN121" s="10"/>
      <c r="AO121" s="10"/>
      <c r="AP121" s="10"/>
      <c r="AQ121" s="10"/>
      <c r="AR121" s="72"/>
    </row>
    <row r="122" spans="1:45" s="131" customFormat="1" ht="15" customHeight="1" x14ac:dyDescent="0.25">
      <c r="A122" s="130"/>
      <c r="B122" s="16"/>
      <c r="C122" s="16"/>
      <c r="D122" s="16"/>
      <c r="E122" s="16"/>
      <c r="F122" s="16"/>
      <c r="G122" s="16"/>
      <c r="H122" s="16"/>
      <c r="I122" s="16"/>
      <c r="J122" s="16"/>
      <c r="K122" s="16"/>
      <c r="L122" s="16"/>
      <c r="M122" s="16"/>
      <c r="N122" s="16"/>
      <c r="O122" s="10"/>
      <c r="P122" s="10"/>
      <c r="Q122" s="10"/>
      <c r="R122" s="10"/>
      <c r="S122" s="10"/>
      <c r="T122" s="10"/>
      <c r="U122" s="16"/>
      <c r="V122" s="17"/>
      <c r="W122" s="16"/>
      <c r="X122" s="16"/>
      <c r="Y122" s="10"/>
      <c r="Z122" s="10"/>
      <c r="AA122" s="10"/>
      <c r="AB122" s="10"/>
      <c r="AC122" s="10"/>
      <c r="AD122" s="10"/>
      <c r="AE122" s="10"/>
      <c r="AF122" s="10"/>
      <c r="AG122" s="10"/>
      <c r="AH122" s="129"/>
      <c r="AI122" s="16"/>
      <c r="AJ122" s="16"/>
      <c r="AK122" s="10"/>
      <c r="AL122" s="10"/>
      <c r="AM122" s="10"/>
      <c r="AN122" s="10"/>
      <c r="AO122" s="10"/>
      <c r="AP122" s="10"/>
      <c r="AQ122" s="10"/>
      <c r="AR122" s="72"/>
    </row>
    <row r="123" spans="1:45" s="131" customFormat="1" ht="15" customHeight="1" x14ac:dyDescent="0.25">
      <c r="A123" s="130"/>
      <c r="B123" s="16"/>
      <c r="C123" s="16"/>
      <c r="D123" s="16"/>
      <c r="E123" s="16"/>
      <c r="F123" s="16"/>
      <c r="G123" s="16"/>
      <c r="H123" s="16"/>
      <c r="I123" s="16"/>
      <c r="J123" s="16"/>
      <c r="K123" s="16"/>
      <c r="L123" s="16"/>
      <c r="M123" s="16"/>
      <c r="N123" s="16"/>
      <c r="O123" s="10"/>
      <c r="P123" s="10"/>
      <c r="Q123" s="10"/>
      <c r="R123" s="10"/>
      <c r="S123" s="10"/>
      <c r="T123" s="10"/>
      <c r="U123" s="16"/>
      <c r="V123" s="17"/>
      <c r="W123" s="16"/>
      <c r="X123" s="16"/>
      <c r="Y123" s="10"/>
      <c r="Z123" s="10"/>
      <c r="AA123" s="10"/>
      <c r="AB123" s="10"/>
      <c r="AC123" s="10"/>
      <c r="AD123" s="10"/>
      <c r="AE123" s="10"/>
      <c r="AF123" s="10"/>
      <c r="AG123" s="10"/>
      <c r="AH123" s="129"/>
      <c r="AI123" s="16"/>
      <c r="AJ123" s="16"/>
      <c r="AK123" s="10"/>
      <c r="AL123" s="10"/>
      <c r="AM123" s="10"/>
      <c r="AN123" s="10"/>
      <c r="AO123" s="10"/>
      <c r="AP123" s="10"/>
      <c r="AQ123" s="10"/>
      <c r="AR123" s="72"/>
    </row>
    <row r="124" spans="1:45" s="131" customFormat="1" ht="15" customHeight="1" x14ac:dyDescent="0.25">
      <c r="A124" s="130"/>
      <c r="B124" s="16"/>
      <c r="C124" s="16"/>
      <c r="D124" s="16"/>
      <c r="E124" s="16"/>
      <c r="F124" s="16"/>
      <c r="G124" s="16"/>
      <c r="H124" s="16"/>
      <c r="I124" s="16"/>
      <c r="J124" s="16"/>
      <c r="K124" s="16"/>
      <c r="L124" s="16"/>
      <c r="M124" s="16"/>
      <c r="N124" s="16"/>
      <c r="O124" s="10"/>
      <c r="P124" s="10"/>
      <c r="Q124" s="10"/>
      <c r="R124" s="10"/>
      <c r="S124" s="10"/>
      <c r="T124" s="10"/>
      <c r="U124" s="16"/>
      <c r="V124" s="17"/>
      <c r="W124" s="16"/>
      <c r="X124" s="16"/>
      <c r="Y124" s="10"/>
      <c r="Z124" s="10"/>
      <c r="AA124" s="10"/>
      <c r="AB124" s="10"/>
      <c r="AC124" s="10"/>
      <c r="AD124" s="10"/>
      <c r="AE124" s="10"/>
      <c r="AF124" s="10"/>
      <c r="AG124" s="10"/>
      <c r="AH124" s="129"/>
      <c r="AI124" s="16"/>
      <c r="AJ124" s="16"/>
      <c r="AK124" s="10"/>
      <c r="AL124" s="10"/>
      <c r="AM124" s="10"/>
      <c r="AN124" s="10"/>
      <c r="AO124" s="10"/>
      <c r="AP124" s="10"/>
      <c r="AQ124" s="10"/>
      <c r="AR124" s="72"/>
    </row>
    <row r="125" spans="1:45" s="131" customFormat="1" ht="15" customHeight="1" x14ac:dyDescent="0.25">
      <c r="A125" s="130"/>
      <c r="B125" s="16"/>
      <c r="C125" s="16"/>
      <c r="D125" s="16"/>
      <c r="E125" s="16"/>
      <c r="F125" s="16"/>
      <c r="G125" s="16"/>
      <c r="H125" s="16"/>
      <c r="I125" s="16"/>
      <c r="J125" s="16"/>
      <c r="K125" s="16"/>
      <c r="L125" s="16"/>
      <c r="M125" s="16"/>
      <c r="N125" s="16"/>
      <c r="O125" s="10"/>
      <c r="P125" s="10"/>
      <c r="Q125" s="10"/>
      <c r="R125" s="10"/>
      <c r="S125" s="10"/>
      <c r="T125" s="10"/>
      <c r="U125" s="16"/>
      <c r="V125" s="17"/>
      <c r="W125" s="16"/>
      <c r="X125" s="16"/>
      <c r="Y125" s="10"/>
      <c r="Z125" s="10"/>
      <c r="AA125" s="10"/>
      <c r="AB125" s="10"/>
      <c r="AC125" s="10"/>
      <c r="AD125" s="10"/>
      <c r="AE125" s="10"/>
      <c r="AF125" s="10"/>
      <c r="AG125" s="10"/>
      <c r="AH125" s="129"/>
      <c r="AI125" s="16"/>
      <c r="AJ125" s="16"/>
      <c r="AK125" s="10"/>
      <c r="AL125" s="10"/>
      <c r="AM125" s="10"/>
      <c r="AN125" s="10"/>
      <c r="AO125" s="10"/>
      <c r="AP125" s="10"/>
      <c r="AQ125" s="10"/>
      <c r="AR125" s="72"/>
    </row>
    <row r="126" spans="1:45" s="131" customFormat="1" ht="15" customHeight="1" x14ac:dyDescent="0.25">
      <c r="A126" s="130"/>
      <c r="B126" s="16"/>
      <c r="C126" s="16"/>
      <c r="D126" s="16"/>
      <c r="E126" s="16"/>
      <c r="F126" s="16"/>
      <c r="G126" s="16"/>
      <c r="H126" s="16"/>
      <c r="I126" s="16"/>
      <c r="J126" s="16"/>
      <c r="K126" s="16"/>
      <c r="L126" s="16"/>
      <c r="M126" s="16"/>
      <c r="N126" s="16"/>
      <c r="O126" s="10"/>
      <c r="P126" s="10"/>
      <c r="Q126" s="10"/>
      <c r="R126" s="10"/>
      <c r="S126" s="10"/>
      <c r="T126" s="10"/>
      <c r="U126" s="16"/>
      <c r="V126" s="17"/>
      <c r="W126" s="16"/>
      <c r="X126" s="16"/>
      <c r="Y126" s="10"/>
      <c r="Z126" s="10"/>
      <c r="AA126" s="10"/>
      <c r="AB126" s="10"/>
      <c r="AC126" s="10"/>
      <c r="AD126" s="10"/>
      <c r="AE126" s="10"/>
      <c r="AF126" s="10"/>
      <c r="AG126" s="10"/>
      <c r="AH126" s="129"/>
      <c r="AI126" s="16"/>
      <c r="AJ126" s="16"/>
      <c r="AK126" s="10"/>
      <c r="AL126" s="10"/>
      <c r="AM126" s="10"/>
      <c r="AN126" s="10"/>
      <c r="AO126" s="10"/>
      <c r="AP126" s="10"/>
      <c r="AQ126" s="10"/>
      <c r="AR126" s="72"/>
    </row>
    <row r="127" spans="1:45" s="131" customFormat="1" ht="15" customHeight="1" x14ac:dyDescent="0.25">
      <c r="A127" s="130"/>
      <c r="B127" s="16"/>
      <c r="C127" s="16"/>
      <c r="D127" s="16"/>
      <c r="E127" s="16"/>
      <c r="F127" s="16"/>
      <c r="G127" s="16"/>
      <c r="H127" s="16"/>
      <c r="I127" s="16"/>
      <c r="J127" s="16"/>
      <c r="K127" s="16"/>
      <c r="L127" s="16"/>
      <c r="M127" s="16"/>
      <c r="N127" s="16"/>
      <c r="O127" s="10"/>
      <c r="P127" s="10"/>
      <c r="Q127" s="10"/>
      <c r="R127" s="10"/>
      <c r="S127" s="10"/>
      <c r="T127" s="10"/>
      <c r="U127" s="16"/>
      <c r="V127" s="17"/>
      <c r="W127" s="16"/>
      <c r="X127" s="16"/>
      <c r="Y127" s="10"/>
      <c r="Z127" s="10"/>
      <c r="AA127" s="10"/>
      <c r="AB127" s="10"/>
      <c r="AC127" s="10"/>
      <c r="AD127" s="10"/>
      <c r="AE127" s="10"/>
      <c r="AF127" s="10"/>
      <c r="AG127" s="10"/>
      <c r="AH127" s="129"/>
      <c r="AI127" s="16"/>
      <c r="AJ127" s="16"/>
      <c r="AK127" s="10"/>
      <c r="AL127" s="10"/>
      <c r="AM127" s="10"/>
      <c r="AN127" s="10"/>
      <c r="AO127" s="10"/>
      <c r="AP127" s="10"/>
      <c r="AQ127" s="10"/>
      <c r="AR127" s="72"/>
    </row>
    <row r="128" spans="1:45" s="131" customFormat="1" ht="15" customHeight="1" x14ac:dyDescent="0.25">
      <c r="A128" s="130"/>
      <c r="B128" s="16"/>
      <c r="C128" s="16"/>
      <c r="D128" s="16"/>
      <c r="E128" s="16"/>
      <c r="F128" s="16"/>
      <c r="G128" s="16"/>
      <c r="H128" s="16"/>
      <c r="I128" s="16"/>
      <c r="J128" s="16"/>
      <c r="K128" s="16"/>
      <c r="L128" s="16"/>
      <c r="M128" s="16"/>
      <c r="N128" s="16"/>
      <c r="O128" s="10"/>
      <c r="P128" s="10"/>
      <c r="Q128" s="10"/>
      <c r="R128" s="10"/>
      <c r="S128" s="10"/>
      <c r="T128" s="10"/>
      <c r="U128" s="16"/>
      <c r="V128" s="17"/>
      <c r="W128" s="16"/>
      <c r="X128" s="16"/>
      <c r="Y128" s="10"/>
      <c r="Z128" s="10"/>
      <c r="AA128" s="10"/>
      <c r="AB128" s="10"/>
      <c r="AC128" s="10"/>
      <c r="AD128" s="10"/>
      <c r="AE128" s="10"/>
      <c r="AF128" s="10"/>
      <c r="AG128" s="10"/>
      <c r="AH128" s="129"/>
      <c r="AI128" s="16"/>
      <c r="AJ128" s="16"/>
      <c r="AK128" s="10"/>
      <c r="AL128" s="10"/>
      <c r="AM128" s="10"/>
      <c r="AN128" s="10"/>
      <c r="AO128" s="10"/>
      <c r="AP128" s="10"/>
      <c r="AQ128" s="10"/>
      <c r="AR128" s="72"/>
    </row>
    <row r="129" spans="1:44" s="131" customFormat="1" ht="15" customHeight="1" x14ac:dyDescent="0.25">
      <c r="A129" s="130"/>
      <c r="B129" s="16"/>
      <c r="C129" s="16"/>
      <c r="D129" s="16"/>
      <c r="E129" s="16"/>
      <c r="F129" s="16"/>
      <c r="G129" s="16"/>
      <c r="H129" s="16"/>
      <c r="I129" s="16"/>
      <c r="J129" s="16"/>
      <c r="K129" s="16"/>
      <c r="L129" s="16"/>
      <c r="M129" s="16"/>
      <c r="N129" s="16"/>
      <c r="O129" s="10"/>
      <c r="P129" s="10"/>
      <c r="Q129" s="10"/>
      <c r="R129" s="10"/>
      <c r="S129" s="10"/>
      <c r="T129" s="10"/>
      <c r="U129" s="16"/>
      <c r="V129" s="17"/>
      <c r="W129" s="16"/>
      <c r="X129" s="16"/>
      <c r="Y129" s="10"/>
      <c r="Z129" s="10"/>
      <c r="AA129" s="10"/>
      <c r="AB129" s="10"/>
      <c r="AC129" s="10"/>
      <c r="AD129" s="10"/>
      <c r="AE129" s="10"/>
      <c r="AF129" s="10"/>
      <c r="AG129" s="10"/>
      <c r="AH129" s="129"/>
      <c r="AI129" s="16"/>
      <c r="AJ129" s="16"/>
      <c r="AK129" s="10"/>
      <c r="AL129" s="10"/>
      <c r="AM129" s="10"/>
      <c r="AN129" s="10"/>
      <c r="AO129" s="10"/>
      <c r="AP129" s="10"/>
      <c r="AQ129" s="10"/>
      <c r="AR129" s="72"/>
    </row>
    <row r="130" spans="1:44" s="131" customFormat="1" ht="15" customHeight="1" x14ac:dyDescent="0.25">
      <c r="A130" s="130"/>
      <c r="B130" s="16"/>
      <c r="C130" s="16"/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0"/>
      <c r="P130" s="10"/>
      <c r="Q130" s="10"/>
      <c r="R130" s="10"/>
      <c r="S130" s="10"/>
      <c r="T130" s="10"/>
      <c r="U130" s="16"/>
      <c r="V130" s="17"/>
      <c r="W130" s="16"/>
      <c r="X130" s="16"/>
      <c r="Y130" s="10"/>
      <c r="Z130" s="10"/>
      <c r="AA130" s="10"/>
      <c r="AB130" s="10"/>
      <c r="AC130" s="10"/>
      <c r="AD130" s="10"/>
      <c r="AE130" s="10"/>
      <c r="AF130" s="10"/>
      <c r="AG130" s="10"/>
      <c r="AH130" s="129"/>
      <c r="AI130" s="16"/>
      <c r="AJ130" s="16"/>
      <c r="AK130" s="10"/>
      <c r="AL130" s="10"/>
      <c r="AM130" s="10"/>
      <c r="AN130" s="10"/>
      <c r="AO130" s="10"/>
      <c r="AP130" s="10"/>
      <c r="AQ130" s="10"/>
      <c r="AR130" s="72"/>
    </row>
    <row r="131" spans="1:44" s="131" customFormat="1" ht="15" customHeight="1" x14ac:dyDescent="0.25">
      <c r="A131" s="130"/>
      <c r="B131" s="16"/>
      <c r="C131" s="16"/>
      <c r="D131" s="16"/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O131" s="10"/>
      <c r="P131" s="10"/>
      <c r="Q131" s="10"/>
      <c r="R131" s="10"/>
      <c r="S131" s="10"/>
      <c r="T131" s="10"/>
      <c r="U131" s="16"/>
      <c r="V131" s="17"/>
      <c r="W131" s="16"/>
      <c r="X131" s="16"/>
      <c r="Y131" s="10"/>
      <c r="Z131" s="10"/>
      <c r="AA131" s="10"/>
      <c r="AB131" s="10"/>
      <c r="AC131" s="10"/>
      <c r="AD131" s="10"/>
      <c r="AE131" s="10"/>
      <c r="AF131" s="10"/>
      <c r="AG131" s="10"/>
      <c r="AH131" s="129"/>
      <c r="AI131" s="16"/>
      <c r="AJ131" s="16"/>
      <c r="AK131" s="10"/>
      <c r="AL131" s="10"/>
      <c r="AM131" s="10"/>
      <c r="AN131" s="10"/>
      <c r="AO131" s="10"/>
      <c r="AP131" s="10"/>
      <c r="AQ131" s="10"/>
      <c r="AR131" s="72"/>
    </row>
    <row r="132" spans="1:44" s="131" customFormat="1" ht="15" customHeight="1" x14ac:dyDescent="0.25">
      <c r="A132" s="130"/>
      <c r="B132" s="16"/>
      <c r="C132" s="16"/>
      <c r="D132" s="16"/>
      <c r="E132" s="16"/>
      <c r="F132" s="16"/>
      <c r="G132" s="16"/>
      <c r="H132" s="16"/>
      <c r="I132" s="16"/>
      <c r="J132" s="16"/>
      <c r="K132" s="16"/>
      <c r="L132" s="16"/>
      <c r="M132" s="16"/>
      <c r="N132" s="16"/>
      <c r="O132" s="10"/>
      <c r="P132" s="10"/>
      <c r="Q132" s="10"/>
      <c r="R132" s="10"/>
      <c r="S132" s="10"/>
      <c r="T132" s="10"/>
      <c r="U132" s="16"/>
      <c r="V132" s="17"/>
      <c r="W132" s="16"/>
      <c r="X132" s="16"/>
      <c r="Y132" s="10"/>
      <c r="Z132" s="10"/>
      <c r="AA132" s="10"/>
      <c r="AB132" s="10"/>
      <c r="AC132" s="10"/>
      <c r="AD132" s="10"/>
      <c r="AE132" s="10"/>
      <c r="AF132" s="10"/>
      <c r="AG132" s="10"/>
      <c r="AH132" s="129"/>
      <c r="AI132" s="16"/>
      <c r="AJ132" s="16"/>
      <c r="AK132" s="10"/>
      <c r="AL132" s="10"/>
      <c r="AM132" s="10"/>
      <c r="AN132" s="10"/>
      <c r="AO132" s="10"/>
      <c r="AP132" s="10"/>
      <c r="AQ132" s="10"/>
      <c r="AR132" s="72"/>
    </row>
    <row r="133" spans="1:44" s="131" customFormat="1" ht="15" customHeight="1" x14ac:dyDescent="0.25">
      <c r="A133" s="130"/>
      <c r="B133" s="16"/>
      <c r="C133" s="16"/>
      <c r="D133" s="16"/>
      <c r="E133" s="16"/>
      <c r="F133" s="16"/>
      <c r="G133" s="16"/>
      <c r="H133" s="16"/>
      <c r="I133" s="16"/>
      <c r="J133" s="16"/>
      <c r="K133" s="16"/>
      <c r="L133" s="16"/>
      <c r="M133" s="16"/>
      <c r="N133" s="16"/>
      <c r="O133" s="10"/>
      <c r="P133" s="10"/>
      <c r="Q133" s="10"/>
      <c r="R133" s="10"/>
      <c r="S133" s="10"/>
      <c r="T133" s="10"/>
      <c r="U133" s="16"/>
      <c r="V133" s="17"/>
      <c r="W133" s="16"/>
      <c r="X133" s="16"/>
      <c r="Y133" s="10"/>
      <c r="Z133" s="10"/>
      <c r="AA133" s="10"/>
      <c r="AB133" s="10"/>
      <c r="AC133" s="10"/>
      <c r="AD133" s="10"/>
      <c r="AE133" s="10"/>
      <c r="AF133" s="10"/>
      <c r="AG133" s="10"/>
      <c r="AH133" s="129"/>
      <c r="AI133" s="16"/>
      <c r="AJ133" s="16"/>
      <c r="AK133" s="10"/>
      <c r="AL133" s="10"/>
      <c r="AM133" s="10"/>
      <c r="AN133" s="10"/>
      <c r="AO133" s="10"/>
      <c r="AP133" s="10"/>
      <c r="AQ133" s="10"/>
      <c r="AR133" s="72"/>
    </row>
    <row r="134" spans="1:44" s="131" customFormat="1" ht="15" customHeight="1" x14ac:dyDescent="0.25">
      <c r="A134" s="130"/>
      <c r="B134" s="16"/>
      <c r="C134" s="16"/>
      <c r="D134" s="16"/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0"/>
      <c r="P134" s="10"/>
      <c r="Q134" s="10"/>
      <c r="R134" s="10"/>
      <c r="S134" s="10"/>
      <c r="T134" s="10"/>
      <c r="U134" s="16"/>
      <c r="V134" s="17"/>
      <c r="W134" s="16"/>
      <c r="X134" s="16"/>
      <c r="Y134" s="10"/>
      <c r="Z134" s="10"/>
      <c r="AA134" s="10"/>
      <c r="AB134" s="10"/>
      <c r="AC134" s="10"/>
      <c r="AD134" s="10"/>
      <c r="AE134" s="10"/>
      <c r="AF134" s="10"/>
      <c r="AG134" s="10"/>
      <c r="AH134" s="129"/>
      <c r="AI134" s="16"/>
      <c r="AJ134" s="16"/>
      <c r="AK134" s="10"/>
      <c r="AL134" s="10"/>
      <c r="AM134" s="10"/>
      <c r="AN134" s="10"/>
      <c r="AO134" s="10"/>
      <c r="AP134" s="10"/>
      <c r="AQ134" s="10"/>
      <c r="AR134" s="72"/>
    </row>
    <row r="135" spans="1:44" s="131" customFormat="1" ht="15" customHeight="1" x14ac:dyDescent="0.25">
      <c r="A135" s="130"/>
      <c r="B135" s="16"/>
      <c r="C135" s="16"/>
      <c r="D135" s="16"/>
      <c r="E135" s="16"/>
      <c r="F135" s="16"/>
      <c r="G135" s="16"/>
      <c r="H135" s="16"/>
      <c r="I135" s="16"/>
      <c r="J135" s="16"/>
      <c r="K135" s="16"/>
      <c r="L135" s="16"/>
      <c r="M135" s="16"/>
      <c r="N135" s="16"/>
      <c r="O135" s="10"/>
      <c r="P135" s="10"/>
      <c r="Q135" s="10"/>
      <c r="R135" s="10"/>
      <c r="S135" s="10"/>
      <c r="T135" s="10"/>
      <c r="U135" s="16"/>
      <c r="V135" s="17"/>
      <c r="W135" s="16"/>
      <c r="X135" s="16"/>
      <c r="Y135" s="10"/>
      <c r="Z135" s="10"/>
      <c r="AA135" s="10"/>
      <c r="AB135" s="10"/>
      <c r="AC135" s="10"/>
      <c r="AD135" s="10"/>
      <c r="AE135" s="10"/>
      <c r="AF135" s="10"/>
      <c r="AG135" s="10"/>
      <c r="AH135" s="129"/>
      <c r="AI135" s="16"/>
      <c r="AJ135" s="16"/>
      <c r="AK135" s="10"/>
      <c r="AL135" s="10"/>
      <c r="AM135" s="10"/>
      <c r="AN135" s="10"/>
      <c r="AO135" s="10"/>
      <c r="AP135" s="10"/>
      <c r="AQ135" s="10"/>
      <c r="AR135" s="72"/>
    </row>
    <row r="136" spans="1:44" s="131" customFormat="1" ht="15" customHeight="1" x14ac:dyDescent="0.25">
      <c r="A136" s="130"/>
      <c r="B136" s="16"/>
      <c r="C136" s="16"/>
      <c r="D136" s="16"/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10"/>
      <c r="P136" s="10"/>
      <c r="Q136" s="10"/>
      <c r="R136" s="10"/>
      <c r="S136" s="10"/>
      <c r="T136" s="10"/>
      <c r="U136" s="16"/>
      <c r="V136" s="17"/>
      <c r="W136" s="16"/>
      <c r="X136" s="16"/>
      <c r="Y136" s="10"/>
      <c r="Z136" s="10"/>
      <c r="AA136" s="10"/>
      <c r="AB136" s="10"/>
      <c r="AC136" s="10"/>
      <c r="AD136" s="10"/>
      <c r="AE136" s="10"/>
      <c r="AF136" s="10"/>
      <c r="AG136" s="10"/>
      <c r="AH136" s="129"/>
      <c r="AI136" s="16"/>
      <c r="AJ136" s="16"/>
      <c r="AK136" s="10"/>
      <c r="AL136" s="10"/>
      <c r="AM136" s="10"/>
      <c r="AN136" s="10"/>
      <c r="AO136" s="10"/>
      <c r="AP136" s="10"/>
      <c r="AQ136" s="10"/>
      <c r="AR136" s="72"/>
    </row>
    <row r="137" spans="1:44" s="131" customFormat="1" ht="15" customHeight="1" x14ac:dyDescent="0.25">
      <c r="A137" s="130"/>
      <c r="B137" s="16"/>
      <c r="C137" s="16"/>
      <c r="D137" s="16"/>
      <c r="E137" s="16"/>
      <c r="F137" s="16"/>
      <c r="G137" s="16"/>
      <c r="H137" s="16"/>
      <c r="I137" s="16"/>
      <c r="J137" s="16"/>
      <c r="K137" s="16"/>
      <c r="L137" s="16"/>
      <c r="M137" s="16"/>
      <c r="N137" s="16"/>
      <c r="O137" s="10"/>
      <c r="P137" s="10"/>
      <c r="Q137" s="10"/>
      <c r="R137" s="10"/>
      <c r="S137" s="10"/>
      <c r="T137" s="10"/>
      <c r="U137" s="16"/>
      <c r="V137" s="17"/>
      <c r="W137" s="16"/>
      <c r="X137" s="16"/>
      <c r="Y137" s="10"/>
      <c r="Z137" s="10"/>
      <c r="AA137" s="10"/>
      <c r="AB137" s="10"/>
      <c r="AC137" s="10"/>
      <c r="AD137" s="10"/>
      <c r="AE137" s="10"/>
      <c r="AF137" s="10"/>
      <c r="AG137" s="10"/>
      <c r="AH137" s="129"/>
      <c r="AI137" s="16"/>
      <c r="AJ137" s="16"/>
      <c r="AK137" s="10"/>
      <c r="AL137" s="10"/>
      <c r="AM137" s="10"/>
      <c r="AN137" s="10"/>
      <c r="AO137" s="10"/>
      <c r="AP137" s="10"/>
      <c r="AQ137" s="10"/>
      <c r="AR137" s="72"/>
    </row>
    <row r="138" spans="1:44" s="131" customFormat="1" ht="15" customHeight="1" x14ac:dyDescent="0.25">
      <c r="A138" s="130"/>
      <c r="B138" s="16"/>
      <c r="C138" s="16"/>
      <c r="D138" s="16"/>
      <c r="E138" s="16"/>
      <c r="F138" s="16"/>
      <c r="G138" s="16"/>
      <c r="H138" s="16"/>
      <c r="I138" s="16"/>
      <c r="J138" s="16"/>
      <c r="K138" s="16"/>
      <c r="L138" s="16"/>
      <c r="M138" s="16"/>
      <c r="N138" s="16"/>
      <c r="O138" s="10"/>
      <c r="P138" s="10"/>
      <c r="Q138" s="10"/>
      <c r="R138" s="10"/>
      <c r="S138" s="10"/>
      <c r="T138" s="10"/>
      <c r="U138" s="16"/>
      <c r="V138" s="17"/>
      <c r="W138" s="16"/>
      <c r="X138" s="16"/>
      <c r="Y138" s="10"/>
      <c r="Z138" s="10"/>
      <c r="AA138" s="10"/>
      <c r="AB138" s="10"/>
      <c r="AC138" s="10"/>
      <c r="AD138" s="10"/>
      <c r="AE138" s="10"/>
      <c r="AF138" s="10"/>
      <c r="AG138" s="10"/>
      <c r="AH138" s="129"/>
      <c r="AI138" s="16"/>
      <c r="AJ138" s="16"/>
      <c r="AK138" s="10"/>
      <c r="AL138" s="10"/>
      <c r="AM138" s="10"/>
      <c r="AN138" s="10"/>
      <c r="AO138" s="10"/>
      <c r="AP138" s="10"/>
      <c r="AQ138" s="10"/>
      <c r="AR138" s="72"/>
    </row>
    <row r="139" spans="1:44" s="131" customFormat="1" ht="15" customHeight="1" x14ac:dyDescent="0.25">
      <c r="A139" s="130"/>
      <c r="B139" s="16"/>
      <c r="C139" s="16"/>
      <c r="D139" s="16"/>
      <c r="E139" s="16"/>
      <c r="F139" s="16"/>
      <c r="G139" s="16"/>
      <c r="H139" s="16"/>
      <c r="I139" s="16"/>
      <c r="J139" s="16"/>
      <c r="K139" s="16"/>
      <c r="L139" s="16"/>
      <c r="M139" s="16"/>
      <c r="N139" s="16"/>
      <c r="O139" s="10"/>
      <c r="P139" s="10"/>
      <c r="Q139" s="10"/>
      <c r="R139" s="10"/>
      <c r="S139" s="10"/>
      <c r="T139" s="10"/>
      <c r="U139" s="16"/>
      <c r="V139" s="17"/>
      <c r="W139" s="16"/>
      <c r="X139" s="16"/>
      <c r="Y139" s="10"/>
      <c r="Z139" s="10"/>
      <c r="AA139" s="10"/>
      <c r="AB139" s="10"/>
      <c r="AC139" s="10"/>
      <c r="AD139" s="10"/>
      <c r="AE139" s="10"/>
      <c r="AF139" s="10"/>
      <c r="AG139" s="10"/>
      <c r="AH139" s="129"/>
      <c r="AI139" s="16"/>
      <c r="AJ139" s="16"/>
      <c r="AK139" s="10"/>
      <c r="AL139" s="10"/>
      <c r="AM139" s="10"/>
      <c r="AN139" s="10"/>
      <c r="AO139" s="10"/>
      <c r="AP139" s="10"/>
      <c r="AQ139" s="10"/>
      <c r="AR139" s="72"/>
    </row>
    <row r="140" spans="1:44" s="131" customFormat="1" ht="15" customHeight="1" x14ac:dyDescent="0.25">
      <c r="A140" s="130"/>
      <c r="B140" s="16"/>
      <c r="C140" s="16"/>
      <c r="D140" s="16"/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0"/>
      <c r="P140" s="10"/>
      <c r="Q140" s="10"/>
      <c r="R140" s="10"/>
      <c r="S140" s="10"/>
      <c r="T140" s="10"/>
      <c r="U140" s="16"/>
      <c r="V140" s="17"/>
      <c r="W140" s="16"/>
      <c r="X140" s="16"/>
      <c r="Y140" s="10"/>
      <c r="Z140" s="10"/>
      <c r="AA140" s="10"/>
      <c r="AB140" s="10"/>
      <c r="AC140" s="10"/>
      <c r="AD140" s="10"/>
      <c r="AE140" s="10"/>
      <c r="AF140" s="10"/>
      <c r="AG140" s="10"/>
      <c r="AH140" s="129"/>
      <c r="AI140" s="16"/>
      <c r="AJ140" s="16"/>
      <c r="AK140" s="10"/>
      <c r="AL140" s="10"/>
      <c r="AM140" s="10"/>
      <c r="AN140" s="10"/>
      <c r="AO140" s="10"/>
      <c r="AP140" s="10"/>
      <c r="AQ140" s="10"/>
      <c r="AR140" s="72"/>
    </row>
    <row r="141" spans="1:44" s="131" customFormat="1" ht="15" customHeight="1" x14ac:dyDescent="0.25">
      <c r="A141" s="130"/>
      <c r="B141" s="16"/>
      <c r="C141" s="16"/>
      <c r="D141" s="16"/>
      <c r="E141" s="16"/>
      <c r="F141" s="16"/>
      <c r="G141" s="16"/>
      <c r="H141" s="16"/>
      <c r="I141" s="16"/>
      <c r="J141" s="16"/>
      <c r="K141" s="16"/>
      <c r="L141" s="16"/>
      <c r="M141" s="16"/>
      <c r="N141" s="16"/>
      <c r="O141" s="10"/>
      <c r="P141" s="10"/>
      <c r="Q141" s="10"/>
      <c r="R141" s="10"/>
      <c r="S141" s="10"/>
      <c r="T141" s="10"/>
      <c r="U141" s="16"/>
      <c r="V141" s="17"/>
      <c r="W141" s="16"/>
      <c r="X141" s="16"/>
      <c r="Y141" s="10"/>
      <c r="Z141" s="10"/>
      <c r="AA141" s="10"/>
      <c r="AB141" s="10"/>
      <c r="AC141" s="10"/>
      <c r="AD141" s="10"/>
      <c r="AE141" s="10"/>
      <c r="AF141" s="10"/>
      <c r="AG141" s="10"/>
      <c r="AH141" s="129"/>
      <c r="AI141" s="16"/>
      <c r="AJ141" s="16"/>
      <c r="AK141" s="10"/>
      <c r="AL141" s="10"/>
      <c r="AM141" s="10"/>
      <c r="AN141" s="10"/>
      <c r="AO141" s="10"/>
      <c r="AP141" s="10"/>
      <c r="AQ141" s="10"/>
      <c r="AR141" s="72"/>
    </row>
    <row r="142" spans="1:44" s="131" customFormat="1" ht="15" customHeight="1" x14ac:dyDescent="0.25">
      <c r="A142" s="130"/>
      <c r="B142" s="16"/>
      <c r="C142" s="16"/>
      <c r="D142" s="16"/>
      <c r="E142" s="16"/>
      <c r="F142" s="16"/>
      <c r="G142" s="16"/>
      <c r="H142" s="16"/>
      <c r="I142" s="16"/>
      <c r="J142" s="16"/>
      <c r="K142" s="16"/>
      <c r="L142" s="16"/>
      <c r="M142" s="16"/>
      <c r="N142" s="16"/>
      <c r="O142" s="10"/>
      <c r="P142" s="10"/>
      <c r="Q142" s="10"/>
      <c r="R142" s="10"/>
      <c r="S142" s="10"/>
      <c r="T142" s="10"/>
      <c r="U142" s="16"/>
      <c r="V142" s="17"/>
      <c r="W142" s="16"/>
      <c r="X142" s="16"/>
      <c r="Y142" s="10"/>
      <c r="Z142" s="10"/>
      <c r="AA142" s="10"/>
      <c r="AB142" s="10"/>
      <c r="AC142" s="10"/>
      <c r="AD142" s="10"/>
      <c r="AE142" s="10"/>
      <c r="AF142" s="10"/>
      <c r="AG142" s="10"/>
      <c r="AH142" s="129"/>
      <c r="AI142" s="16"/>
      <c r="AJ142" s="16"/>
      <c r="AK142" s="10"/>
      <c r="AL142" s="10"/>
      <c r="AM142" s="10"/>
      <c r="AN142" s="10"/>
      <c r="AO142" s="10"/>
      <c r="AP142" s="10"/>
      <c r="AQ142" s="10"/>
      <c r="AR142" s="72"/>
    </row>
    <row r="143" spans="1:44" s="131" customFormat="1" ht="15" customHeight="1" x14ac:dyDescent="0.25">
      <c r="A143" s="130"/>
      <c r="B143" s="16"/>
      <c r="C143" s="16"/>
      <c r="D143" s="16"/>
      <c r="E143" s="16"/>
      <c r="F143" s="16"/>
      <c r="G143" s="16"/>
      <c r="H143" s="16"/>
      <c r="I143" s="16"/>
      <c r="J143" s="16"/>
      <c r="K143" s="16"/>
      <c r="L143" s="16"/>
      <c r="M143" s="16"/>
      <c r="N143" s="16"/>
      <c r="O143" s="10"/>
      <c r="P143" s="10"/>
      <c r="Q143" s="10"/>
      <c r="R143" s="10"/>
      <c r="S143" s="10"/>
      <c r="T143" s="10"/>
      <c r="U143" s="16"/>
      <c r="V143" s="17"/>
      <c r="W143" s="16"/>
      <c r="X143" s="16"/>
      <c r="Y143" s="10"/>
      <c r="Z143" s="10"/>
      <c r="AA143" s="10"/>
      <c r="AB143" s="10"/>
      <c r="AC143" s="10"/>
      <c r="AD143" s="10"/>
      <c r="AE143" s="10"/>
      <c r="AF143" s="10"/>
      <c r="AG143" s="10"/>
      <c r="AH143" s="129"/>
      <c r="AI143" s="16"/>
      <c r="AJ143" s="16"/>
      <c r="AK143" s="10"/>
      <c r="AL143" s="10"/>
      <c r="AM143" s="10"/>
      <c r="AN143" s="10"/>
      <c r="AO143" s="10"/>
      <c r="AP143" s="10"/>
      <c r="AQ143" s="10"/>
      <c r="AR143" s="72"/>
    </row>
    <row r="144" spans="1:44" s="131" customFormat="1" ht="15" customHeight="1" x14ac:dyDescent="0.25">
      <c r="A144" s="130"/>
      <c r="B144" s="16"/>
      <c r="C144" s="16"/>
      <c r="D144" s="16"/>
      <c r="E144" s="16"/>
      <c r="F144" s="16"/>
      <c r="G144" s="16"/>
      <c r="H144" s="16"/>
      <c r="I144" s="16"/>
      <c r="J144" s="16"/>
      <c r="K144" s="16"/>
      <c r="L144" s="16"/>
      <c r="M144" s="16"/>
      <c r="N144" s="16"/>
      <c r="O144" s="10"/>
      <c r="P144" s="10"/>
      <c r="Q144" s="10"/>
      <c r="R144" s="10"/>
      <c r="S144" s="10"/>
      <c r="T144" s="10"/>
      <c r="U144" s="16"/>
      <c r="V144" s="17"/>
      <c r="W144" s="16"/>
      <c r="X144" s="16"/>
      <c r="Y144" s="10"/>
      <c r="Z144" s="10"/>
      <c r="AA144" s="10"/>
      <c r="AB144" s="10"/>
      <c r="AC144" s="10"/>
      <c r="AD144" s="10"/>
      <c r="AE144" s="10"/>
      <c r="AF144" s="10"/>
      <c r="AG144" s="10"/>
      <c r="AH144" s="129"/>
      <c r="AI144" s="16"/>
      <c r="AJ144" s="16"/>
      <c r="AK144" s="10"/>
      <c r="AL144" s="10"/>
      <c r="AM144" s="10"/>
      <c r="AN144" s="10"/>
      <c r="AO144" s="10"/>
      <c r="AP144" s="10"/>
      <c r="AQ144" s="10"/>
      <c r="AR144" s="72"/>
    </row>
    <row r="145" spans="1:44" s="131" customFormat="1" ht="15" customHeight="1" x14ac:dyDescent="0.25">
      <c r="A145" s="130"/>
      <c r="B145" s="16"/>
      <c r="C145" s="16"/>
      <c r="D145" s="16"/>
      <c r="E145" s="16"/>
      <c r="F145" s="16"/>
      <c r="G145" s="16"/>
      <c r="H145" s="16"/>
      <c r="I145" s="16"/>
      <c r="J145" s="16"/>
      <c r="K145" s="16"/>
      <c r="L145" s="16"/>
      <c r="M145" s="16"/>
      <c r="N145" s="16"/>
      <c r="O145" s="10"/>
      <c r="P145" s="10"/>
      <c r="Q145" s="10"/>
      <c r="R145" s="10"/>
      <c r="S145" s="10"/>
      <c r="T145" s="10"/>
      <c r="U145" s="16"/>
      <c r="V145" s="17"/>
      <c r="W145" s="16"/>
      <c r="X145" s="16"/>
      <c r="Y145" s="10"/>
      <c r="Z145" s="10"/>
      <c r="AA145" s="10"/>
      <c r="AB145" s="10"/>
      <c r="AC145" s="10"/>
      <c r="AD145" s="10"/>
      <c r="AE145" s="10"/>
      <c r="AF145" s="10"/>
      <c r="AG145" s="10"/>
      <c r="AH145" s="129"/>
      <c r="AI145" s="16"/>
      <c r="AJ145" s="16"/>
      <c r="AK145" s="10"/>
      <c r="AL145" s="10"/>
      <c r="AM145" s="10"/>
      <c r="AN145" s="10"/>
      <c r="AO145" s="10"/>
      <c r="AP145" s="10"/>
      <c r="AQ145" s="10"/>
      <c r="AR145" s="72"/>
    </row>
    <row r="146" spans="1:44" s="131" customFormat="1" ht="15" customHeight="1" x14ac:dyDescent="0.25">
      <c r="A146" s="130"/>
      <c r="B146" s="16"/>
      <c r="C146" s="16"/>
      <c r="D146" s="16"/>
      <c r="E146" s="16"/>
      <c r="F146" s="16"/>
      <c r="G146" s="16"/>
      <c r="H146" s="16"/>
      <c r="I146" s="16"/>
      <c r="J146" s="16"/>
      <c r="K146" s="16"/>
      <c r="L146" s="16"/>
      <c r="M146" s="16"/>
      <c r="N146" s="16"/>
      <c r="O146" s="10"/>
      <c r="P146" s="10"/>
      <c r="Q146" s="10"/>
      <c r="R146" s="10"/>
      <c r="S146" s="10"/>
      <c r="T146" s="10"/>
      <c r="U146" s="16"/>
      <c r="V146" s="17"/>
      <c r="W146" s="16"/>
      <c r="X146" s="16"/>
      <c r="Y146" s="10"/>
      <c r="Z146" s="10"/>
      <c r="AA146" s="10"/>
      <c r="AB146" s="10"/>
      <c r="AC146" s="10"/>
      <c r="AD146" s="10"/>
      <c r="AE146" s="10"/>
      <c r="AF146" s="10"/>
      <c r="AG146" s="10"/>
      <c r="AH146" s="129"/>
      <c r="AI146" s="16"/>
      <c r="AJ146" s="16"/>
      <c r="AK146" s="10"/>
      <c r="AL146" s="10"/>
      <c r="AM146" s="10"/>
      <c r="AN146" s="10"/>
      <c r="AO146" s="10"/>
      <c r="AP146" s="10"/>
      <c r="AQ146" s="10"/>
      <c r="AR146" s="72"/>
    </row>
    <row r="147" spans="1:44" s="131" customFormat="1" ht="15" customHeight="1" x14ac:dyDescent="0.25">
      <c r="A147" s="130"/>
      <c r="B147" s="16"/>
      <c r="C147" s="16"/>
      <c r="D147" s="16"/>
      <c r="E147" s="16"/>
      <c r="F147" s="16"/>
      <c r="G147" s="16"/>
      <c r="H147" s="16"/>
      <c r="I147" s="16"/>
      <c r="J147" s="16"/>
      <c r="K147" s="16"/>
      <c r="L147" s="16"/>
      <c r="M147" s="16"/>
      <c r="N147" s="16"/>
      <c r="O147" s="10"/>
      <c r="P147" s="10"/>
      <c r="Q147" s="10"/>
      <c r="R147" s="10"/>
      <c r="S147" s="10"/>
      <c r="T147" s="10"/>
      <c r="U147" s="16"/>
      <c r="V147" s="17"/>
      <c r="W147" s="16"/>
      <c r="X147" s="16"/>
      <c r="Y147" s="10"/>
      <c r="Z147" s="10"/>
      <c r="AA147" s="10"/>
      <c r="AB147" s="10"/>
      <c r="AC147" s="10"/>
      <c r="AD147" s="10"/>
      <c r="AE147" s="10"/>
      <c r="AF147" s="10"/>
      <c r="AG147" s="10"/>
      <c r="AH147" s="129"/>
      <c r="AI147" s="16"/>
      <c r="AJ147" s="16"/>
      <c r="AK147" s="10"/>
      <c r="AL147" s="10"/>
      <c r="AM147" s="10"/>
      <c r="AN147" s="10"/>
      <c r="AO147" s="10"/>
      <c r="AP147" s="10"/>
      <c r="AQ147" s="10"/>
      <c r="AR147" s="72"/>
    </row>
    <row r="148" spans="1:44" s="131" customFormat="1" ht="15" customHeight="1" x14ac:dyDescent="0.25">
      <c r="A148" s="130"/>
      <c r="B148" s="16"/>
      <c r="C148" s="16"/>
      <c r="D148" s="16"/>
      <c r="E148" s="16"/>
      <c r="F148" s="16"/>
      <c r="G148" s="16"/>
      <c r="H148" s="16"/>
      <c r="I148" s="16"/>
      <c r="J148" s="16"/>
      <c r="K148" s="16"/>
      <c r="L148" s="16"/>
      <c r="M148" s="16"/>
      <c r="N148" s="16"/>
      <c r="O148" s="10"/>
      <c r="P148" s="10"/>
      <c r="Q148" s="10"/>
      <c r="R148" s="10"/>
      <c r="S148" s="10"/>
      <c r="T148" s="10"/>
      <c r="U148" s="16"/>
      <c r="V148" s="17"/>
      <c r="W148" s="16"/>
      <c r="X148" s="16"/>
      <c r="Y148" s="10"/>
      <c r="Z148" s="10"/>
      <c r="AA148" s="10"/>
      <c r="AB148" s="10"/>
      <c r="AC148" s="10"/>
      <c r="AD148" s="10"/>
      <c r="AE148" s="10"/>
      <c r="AF148" s="10"/>
      <c r="AG148" s="10"/>
      <c r="AH148" s="129"/>
      <c r="AI148" s="16"/>
      <c r="AJ148" s="16"/>
      <c r="AK148" s="10"/>
      <c r="AL148" s="10"/>
      <c r="AM148" s="10"/>
      <c r="AN148" s="10"/>
      <c r="AO148" s="10"/>
      <c r="AP148" s="10"/>
      <c r="AQ148" s="10"/>
      <c r="AR148" s="72"/>
    </row>
    <row r="149" spans="1:44" s="131" customFormat="1" ht="15" customHeight="1" x14ac:dyDescent="0.25">
      <c r="A149" s="130"/>
      <c r="B149" s="16"/>
      <c r="C149" s="16"/>
      <c r="D149" s="16"/>
      <c r="E149" s="16"/>
      <c r="F149" s="16"/>
      <c r="G149" s="16"/>
      <c r="H149" s="16"/>
      <c r="I149" s="16"/>
      <c r="J149" s="16"/>
      <c r="K149" s="16"/>
      <c r="L149" s="16"/>
      <c r="M149" s="16"/>
      <c r="N149" s="16"/>
      <c r="O149" s="10"/>
      <c r="P149" s="10"/>
      <c r="Q149" s="10"/>
      <c r="R149" s="10"/>
      <c r="S149" s="10"/>
      <c r="T149" s="10"/>
      <c r="U149" s="16"/>
      <c r="V149" s="17"/>
      <c r="W149" s="16"/>
      <c r="X149" s="16"/>
      <c r="Y149" s="10"/>
      <c r="Z149" s="10"/>
      <c r="AA149" s="10"/>
      <c r="AB149" s="10"/>
      <c r="AC149" s="10"/>
      <c r="AD149" s="10"/>
      <c r="AE149" s="10"/>
      <c r="AF149" s="10"/>
      <c r="AG149" s="10"/>
      <c r="AH149" s="129"/>
      <c r="AI149" s="16"/>
      <c r="AJ149" s="16"/>
      <c r="AK149" s="10"/>
      <c r="AL149" s="10"/>
      <c r="AM149" s="10"/>
      <c r="AN149" s="10"/>
      <c r="AO149" s="10"/>
      <c r="AP149" s="10"/>
      <c r="AQ149" s="10"/>
      <c r="AR149" s="72"/>
    </row>
    <row r="150" spans="1:44" s="131" customFormat="1" ht="15" customHeight="1" x14ac:dyDescent="0.25">
      <c r="A150" s="130"/>
      <c r="B150" s="16"/>
      <c r="C150" s="16"/>
      <c r="D150" s="16"/>
      <c r="E150" s="16"/>
      <c r="F150" s="16"/>
      <c r="G150" s="16"/>
      <c r="H150" s="16"/>
      <c r="I150" s="16"/>
      <c r="J150" s="16"/>
      <c r="K150" s="16"/>
      <c r="L150" s="16"/>
      <c r="M150" s="16"/>
      <c r="N150" s="16"/>
      <c r="O150" s="10"/>
      <c r="P150" s="10"/>
      <c r="Q150" s="10"/>
      <c r="R150" s="10"/>
      <c r="S150" s="10"/>
      <c r="T150" s="10"/>
      <c r="U150" s="16"/>
      <c r="V150" s="17"/>
      <c r="W150" s="16"/>
      <c r="X150" s="16"/>
      <c r="Y150" s="10"/>
      <c r="Z150" s="10"/>
      <c r="AA150" s="10"/>
      <c r="AB150" s="10"/>
      <c r="AC150" s="10"/>
      <c r="AD150" s="10"/>
      <c r="AE150" s="10"/>
      <c r="AF150" s="10"/>
      <c r="AG150" s="10"/>
      <c r="AH150" s="129"/>
      <c r="AI150" s="16"/>
      <c r="AJ150" s="16"/>
      <c r="AK150" s="10"/>
      <c r="AL150" s="10"/>
      <c r="AM150" s="10"/>
      <c r="AN150" s="10"/>
      <c r="AO150" s="10"/>
      <c r="AP150" s="10"/>
      <c r="AQ150" s="10"/>
      <c r="AR150" s="72"/>
    </row>
    <row r="151" spans="1:44" s="131" customFormat="1" ht="15" customHeight="1" x14ac:dyDescent="0.25">
      <c r="A151" s="130"/>
      <c r="B151" s="16"/>
      <c r="C151" s="16"/>
      <c r="D151" s="16"/>
      <c r="E151" s="16"/>
      <c r="F151" s="16"/>
      <c r="G151" s="16"/>
      <c r="H151" s="16"/>
      <c r="I151" s="16"/>
      <c r="J151" s="16"/>
      <c r="K151" s="16"/>
      <c r="L151" s="16"/>
      <c r="M151" s="16"/>
      <c r="N151" s="16"/>
      <c r="O151" s="10"/>
      <c r="P151" s="10"/>
      <c r="Q151" s="10"/>
      <c r="R151" s="10"/>
      <c r="S151" s="10"/>
      <c r="T151" s="10"/>
      <c r="U151" s="16"/>
      <c r="V151" s="17"/>
      <c r="W151" s="16"/>
      <c r="X151" s="16"/>
      <c r="Y151" s="10"/>
      <c r="Z151" s="10"/>
      <c r="AA151" s="10"/>
      <c r="AB151" s="10"/>
      <c r="AC151" s="10"/>
      <c r="AD151" s="10"/>
      <c r="AE151" s="10"/>
      <c r="AF151" s="10"/>
      <c r="AG151" s="10"/>
      <c r="AH151" s="129"/>
      <c r="AI151" s="16"/>
      <c r="AJ151" s="16"/>
      <c r="AK151" s="10"/>
      <c r="AL151" s="10"/>
      <c r="AM151" s="10"/>
      <c r="AN151" s="10"/>
      <c r="AO151" s="10"/>
      <c r="AP151" s="10"/>
      <c r="AQ151" s="10"/>
      <c r="AR151" s="72"/>
    </row>
    <row r="152" spans="1:44" s="131" customFormat="1" ht="15" customHeight="1" x14ac:dyDescent="0.25">
      <c r="A152" s="130"/>
      <c r="B152" s="16"/>
      <c r="C152" s="16"/>
      <c r="D152" s="16"/>
      <c r="E152" s="16"/>
      <c r="F152" s="16"/>
      <c r="G152" s="16"/>
      <c r="H152" s="16"/>
      <c r="I152" s="16"/>
      <c r="J152" s="16"/>
      <c r="K152" s="16"/>
      <c r="L152" s="16"/>
      <c r="M152" s="16"/>
      <c r="N152" s="16"/>
      <c r="O152" s="10"/>
      <c r="P152" s="10"/>
      <c r="Q152" s="10"/>
      <c r="R152" s="10"/>
      <c r="S152" s="10"/>
      <c r="T152" s="10"/>
      <c r="U152" s="16"/>
      <c r="V152" s="17"/>
      <c r="W152" s="16"/>
      <c r="X152" s="16"/>
      <c r="Y152" s="10"/>
      <c r="Z152" s="10"/>
      <c r="AA152" s="10"/>
      <c r="AB152" s="10"/>
      <c r="AC152" s="10"/>
      <c r="AD152" s="10"/>
      <c r="AE152" s="10"/>
      <c r="AF152" s="10"/>
      <c r="AG152" s="10"/>
      <c r="AH152" s="129"/>
      <c r="AI152" s="16"/>
      <c r="AJ152" s="16"/>
      <c r="AK152" s="10"/>
      <c r="AL152" s="10"/>
      <c r="AM152" s="10"/>
      <c r="AN152" s="10"/>
      <c r="AO152" s="10"/>
      <c r="AP152" s="10"/>
      <c r="AQ152" s="10"/>
      <c r="AR152" s="72"/>
    </row>
    <row r="153" spans="1:44" s="131" customFormat="1" ht="15" customHeight="1" x14ac:dyDescent="0.25">
      <c r="A153" s="130"/>
      <c r="B153" s="16"/>
      <c r="C153" s="16"/>
      <c r="D153" s="16"/>
      <c r="E153" s="16"/>
      <c r="F153" s="16"/>
      <c r="G153" s="16"/>
      <c r="H153" s="16"/>
      <c r="I153" s="16"/>
      <c r="J153" s="16"/>
      <c r="K153" s="16"/>
      <c r="L153" s="16"/>
      <c r="M153" s="16"/>
      <c r="N153" s="16"/>
      <c r="O153" s="10"/>
      <c r="P153" s="10"/>
      <c r="Q153" s="10"/>
      <c r="R153" s="10"/>
      <c r="S153" s="10"/>
      <c r="T153" s="10"/>
      <c r="U153" s="16"/>
      <c r="V153" s="17"/>
      <c r="W153" s="16"/>
      <c r="X153" s="16"/>
      <c r="Y153" s="10"/>
      <c r="Z153" s="10"/>
      <c r="AA153" s="10"/>
      <c r="AB153" s="10"/>
      <c r="AC153" s="10"/>
      <c r="AD153" s="10"/>
      <c r="AE153" s="10"/>
      <c r="AF153" s="10"/>
      <c r="AG153" s="10"/>
      <c r="AH153" s="129"/>
      <c r="AI153" s="16"/>
      <c r="AJ153" s="16"/>
      <c r="AK153" s="10"/>
      <c r="AL153" s="10"/>
      <c r="AM153" s="10"/>
      <c r="AN153" s="10"/>
      <c r="AO153" s="10"/>
      <c r="AP153" s="10"/>
      <c r="AQ153" s="10"/>
      <c r="AR153" s="72"/>
    </row>
    <row r="154" spans="1:44" s="131" customFormat="1" ht="15" customHeight="1" x14ac:dyDescent="0.25">
      <c r="A154" s="130"/>
      <c r="B154" s="16"/>
      <c r="C154" s="16"/>
      <c r="D154" s="16"/>
      <c r="E154" s="16"/>
      <c r="F154" s="16"/>
      <c r="G154" s="16"/>
      <c r="H154" s="16"/>
      <c r="I154" s="16"/>
      <c r="J154" s="16"/>
      <c r="K154" s="16"/>
      <c r="L154" s="16"/>
      <c r="M154" s="16"/>
      <c r="N154" s="16"/>
      <c r="O154" s="10"/>
      <c r="P154" s="10"/>
      <c r="Q154" s="10"/>
      <c r="R154" s="10"/>
      <c r="S154" s="10"/>
      <c r="T154" s="10"/>
      <c r="U154" s="16"/>
      <c r="V154" s="17"/>
      <c r="W154" s="16"/>
      <c r="X154" s="16"/>
      <c r="Y154" s="10"/>
      <c r="Z154" s="10"/>
      <c r="AA154" s="10"/>
      <c r="AB154" s="10"/>
      <c r="AC154" s="10"/>
      <c r="AD154" s="10"/>
      <c r="AE154" s="10"/>
      <c r="AF154" s="10"/>
      <c r="AG154" s="10"/>
      <c r="AH154" s="129"/>
      <c r="AI154" s="16"/>
      <c r="AJ154" s="16"/>
      <c r="AK154" s="10"/>
      <c r="AL154" s="10"/>
      <c r="AM154" s="10"/>
      <c r="AN154" s="10"/>
      <c r="AO154" s="10"/>
      <c r="AP154" s="10"/>
      <c r="AQ154" s="10"/>
      <c r="AR154" s="72"/>
    </row>
    <row r="155" spans="1:44" s="131" customFormat="1" ht="15" customHeight="1" x14ac:dyDescent="0.25">
      <c r="A155" s="130"/>
      <c r="B155" s="16"/>
      <c r="C155" s="16"/>
      <c r="D155" s="16"/>
      <c r="E155" s="16"/>
      <c r="F155" s="16"/>
      <c r="G155" s="16"/>
      <c r="H155" s="16"/>
      <c r="I155" s="16"/>
      <c r="J155" s="16"/>
      <c r="K155" s="16"/>
      <c r="L155" s="16"/>
      <c r="M155" s="16"/>
      <c r="N155" s="16"/>
      <c r="O155" s="10"/>
      <c r="P155" s="10"/>
      <c r="Q155" s="10"/>
      <c r="R155" s="10"/>
      <c r="S155" s="10"/>
      <c r="T155" s="10"/>
      <c r="U155" s="16"/>
      <c r="V155" s="17"/>
      <c r="W155" s="16"/>
      <c r="X155" s="16"/>
      <c r="Y155" s="10"/>
      <c r="Z155" s="10"/>
      <c r="AA155" s="10"/>
      <c r="AB155" s="10"/>
      <c r="AC155" s="10"/>
      <c r="AD155" s="10"/>
      <c r="AE155" s="10"/>
      <c r="AF155" s="10"/>
      <c r="AG155" s="10"/>
      <c r="AH155" s="129"/>
      <c r="AI155" s="16"/>
      <c r="AJ155" s="16"/>
      <c r="AK155" s="10"/>
      <c r="AL155" s="10"/>
      <c r="AM155" s="10"/>
      <c r="AN155" s="10"/>
      <c r="AO155" s="10"/>
      <c r="AP155" s="10"/>
      <c r="AQ155" s="10"/>
      <c r="AR155" s="72"/>
    </row>
    <row r="156" spans="1:44" s="131" customFormat="1" ht="15" customHeight="1" x14ac:dyDescent="0.25">
      <c r="A156" s="130"/>
      <c r="B156" s="16"/>
      <c r="C156" s="16"/>
      <c r="D156" s="16"/>
      <c r="E156" s="16"/>
      <c r="F156" s="16"/>
      <c r="G156" s="16"/>
      <c r="H156" s="16"/>
      <c r="I156" s="16"/>
      <c r="J156" s="16"/>
      <c r="K156" s="16"/>
      <c r="L156" s="16"/>
      <c r="M156" s="16"/>
      <c r="N156" s="16"/>
      <c r="O156" s="10"/>
      <c r="P156" s="10"/>
      <c r="Q156" s="10"/>
      <c r="R156" s="10"/>
      <c r="S156" s="10"/>
      <c r="T156" s="10"/>
      <c r="U156" s="16"/>
      <c r="V156" s="17"/>
      <c r="W156" s="16"/>
      <c r="X156" s="16"/>
      <c r="Y156" s="10"/>
      <c r="Z156" s="10"/>
      <c r="AA156" s="10"/>
      <c r="AB156" s="10"/>
      <c r="AC156" s="10"/>
      <c r="AD156" s="10"/>
      <c r="AE156" s="10"/>
      <c r="AF156" s="10"/>
      <c r="AG156" s="10"/>
      <c r="AH156" s="129"/>
      <c r="AI156" s="16"/>
      <c r="AJ156" s="16"/>
      <c r="AK156" s="10"/>
      <c r="AL156" s="10"/>
      <c r="AM156" s="10"/>
      <c r="AN156" s="10"/>
      <c r="AO156" s="10"/>
      <c r="AP156" s="10"/>
      <c r="AQ156" s="10"/>
      <c r="AR156" s="72"/>
    </row>
    <row r="157" spans="1:44" s="131" customFormat="1" ht="15" customHeight="1" x14ac:dyDescent="0.25">
      <c r="A157" s="130"/>
      <c r="B157" s="16"/>
      <c r="C157" s="16"/>
      <c r="D157" s="16"/>
      <c r="E157" s="16"/>
      <c r="F157" s="16"/>
      <c r="G157" s="16"/>
      <c r="H157" s="16"/>
      <c r="I157" s="16"/>
      <c r="J157" s="16"/>
      <c r="K157" s="16"/>
      <c r="L157" s="16"/>
      <c r="M157" s="16"/>
      <c r="N157" s="16"/>
      <c r="O157" s="10"/>
      <c r="P157" s="10"/>
      <c r="Q157" s="10"/>
      <c r="R157" s="10"/>
      <c r="S157" s="10"/>
      <c r="T157" s="10"/>
      <c r="U157" s="16"/>
      <c r="V157" s="17"/>
      <c r="W157" s="16"/>
      <c r="X157" s="16"/>
      <c r="Y157" s="10"/>
      <c r="Z157" s="10"/>
      <c r="AA157" s="10"/>
      <c r="AB157" s="10"/>
      <c r="AC157" s="10"/>
      <c r="AD157" s="10"/>
      <c r="AE157" s="10"/>
      <c r="AF157" s="10"/>
      <c r="AG157" s="10"/>
      <c r="AH157" s="129"/>
      <c r="AI157" s="16"/>
      <c r="AJ157" s="16"/>
      <c r="AK157" s="10"/>
      <c r="AL157" s="10"/>
      <c r="AM157" s="10"/>
      <c r="AN157" s="10"/>
      <c r="AO157" s="10"/>
      <c r="AP157" s="10"/>
      <c r="AQ157" s="10"/>
      <c r="AR157" s="72"/>
    </row>
    <row r="158" spans="1:44" s="131" customFormat="1" ht="15" customHeight="1" x14ac:dyDescent="0.25">
      <c r="A158" s="130"/>
      <c r="B158" s="16"/>
      <c r="C158" s="16"/>
      <c r="D158" s="16"/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0"/>
      <c r="P158" s="10"/>
      <c r="Q158" s="10"/>
      <c r="R158" s="10"/>
      <c r="S158" s="10"/>
      <c r="T158" s="10"/>
      <c r="U158" s="16"/>
      <c r="V158" s="17"/>
      <c r="W158" s="16"/>
      <c r="X158" s="16"/>
      <c r="Y158" s="10"/>
      <c r="Z158" s="10"/>
      <c r="AA158" s="10"/>
      <c r="AB158" s="10"/>
      <c r="AC158" s="10"/>
      <c r="AD158" s="10"/>
      <c r="AE158" s="10"/>
      <c r="AF158" s="10"/>
      <c r="AG158" s="10"/>
      <c r="AH158" s="129"/>
      <c r="AI158" s="16"/>
      <c r="AJ158" s="16"/>
      <c r="AK158" s="10"/>
      <c r="AL158" s="10"/>
      <c r="AM158" s="10"/>
      <c r="AN158" s="10"/>
      <c r="AO158" s="10"/>
      <c r="AP158" s="10"/>
      <c r="AQ158" s="10"/>
      <c r="AR158" s="72"/>
    </row>
    <row r="159" spans="1:44" s="131" customFormat="1" ht="15" customHeight="1" x14ac:dyDescent="0.25">
      <c r="A159" s="130"/>
      <c r="B159" s="16"/>
      <c r="C159" s="16"/>
      <c r="D159" s="16"/>
      <c r="E159" s="16"/>
      <c r="F159" s="16"/>
      <c r="G159" s="16"/>
      <c r="H159" s="16"/>
      <c r="I159" s="16"/>
      <c r="J159" s="16"/>
      <c r="K159" s="16"/>
      <c r="L159" s="16"/>
      <c r="M159" s="16"/>
      <c r="N159" s="16"/>
      <c r="O159" s="10"/>
      <c r="P159" s="10"/>
      <c r="Q159" s="10"/>
      <c r="R159" s="10"/>
      <c r="S159" s="10"/>
      <c r="T159" s="10"/>
      <c r="U159" s="16"/>
      <c r="V159" s="17"/>
      <c r="W159" s="16"/>
      <c r="X159" s="16"/>
      <c r="Y159" s="10"/>
      <c r="Z159" s="10"/>
      <c r="AA159" s="10"/>
      <c r="AB159" s="10"/>
      <c r="AC159" s="10"/>
      <c r="AD159" s="10"/>
      <c r="AE159" s="10"/>
      <c r="AF159" s="10"/>
      <c r="AG159" s="10"/>
      <c r="AH159" s="129"/>
      <c r="AI159" s="16"/>
      <c r="AJ159" s="16"/>
      <c r="AK159" s="10"/>
      <c r="AL159" s="10"/>
      <c r="AM159" s="10"/>
      <c r="AN159" s="10"/>
      <c r="AO159" s="10"/>
      <c r="AP159" s="10"/>
      <c r="AQ159" s="10"/>
      <c r="AR159" s="72"/>
    </row>
    <row r="160" spans="1:44" s="131" customFormat="1" ht="15" customHeight="1" x14ac:dyDescent="0.25">
      <c r="A160" s="130"/>
      <c r="B160" s="16"/>
      <c r="C160" s="16"/>
      <c r="D160" s="16"/>
      <c r="E160" s="16"/>
      <c r="F160" s="16"/>
      <c r="G160" s="16"/>
      <c r="H160" s="16"/>
      <c r="I160" s="16"/>
      <c r="J160" s="16"/>
      <c r="K160" s="16"/>
      <c r="L160" s="16"/>
      <c r="M160" s="16"/>
      <c r="N160" s="16"/>
      <c r="O160" s="10"/>
      <c r="P160" s="10"/>
      <c r="Q160" s="10"/>
      <c r="R160" s="10"/>
      <c r="S160" s="10"/>
      <c r="T160" s="10"/>
      <c r="U160" s="16"/>
      <c r="V160" s="17"/>
      <c r="W160" s="16"/>
      <c r="X160" s="16"/>
      <c r="Y160" s="10"/>
      <c r="Z160" s="10"/>
      <c r="AA160" s="10"/>
      <c r="AB160" s="10"/>
      <c r="AC160" s="10"/>
      <c r="AD160" s="10"/>
      <c r="AE160" s="10"/>
      <c r="AF160" s="10"/>
      <c r="AG160" s="10"/>
      <c r="AH160" s="129"/>
      <c r="AI160" s="16"/>
      <c r="AJ160" s="16"/>
      <c r="AK160" s="10"/>
      <c r="AL160" s="10"/>
      <c r="AM160" s="10"/>
      <c r="AN160" s="10"/>
      <c r="AO160" s="10"/>
      <c r="AP160" s="10"/>
      <c r="AQ160" s="10"/>
      <c r="AR160" s="72"/>
    </row>
    <row r="161" spans="1:44" s="131" customFormat="1" ht="15" customHeight="1" x14ac:dyDescent="0.25">
      <c r="A161" s="130"/>
      <c r="B161" s="16"/>
      <c r="C161" s="16"/>
      <c r="D161" s="16"/>
      <c r="E161" s="16"/>
      <c r="F161" s="16"/>
      <c r="G161" s="16"/>
      <c r="H161" s="16"/>
      <c r="I161" s="16"/>
      <c r="J161" s="16"/>
      <c r="K161" s="16"/>
      <c r="L161" s="16"/>
      <c r="M161" s="16"/>
      <c r="N161" s="16"/>
      <c r="O161" s="10"/>
      <c r="P161" s="10"/>
      <c r="Q161" s="10"/>
      <c r="R161" s="10"/>
      <c r="S161" s="10"/>
      <c r="T161" s="10"/>
      <c r="U161" s="16"/>
      <c r="V161" s="17"/>
      <c r="W161" s="16"/>
      <c r="X161" s="16"/>
      <c r="Y161" s="10"/>
      <c r="Z161" s="10"/>
      <c r="AA161" s="10"/>
      <c r="AB161" s="10"/>
      <c r="AC161" s="10"/>
      <c r="AD161" s="10"/>
      <c r="AE161" s="10"/>
      <c r="AF161" s="10"/>
      <c r="AG161" s="10"/>
      <c r="AH161" s="129"/>
      <c r="AI161" s="16"/>
      <c r="AJ161" s="16"/>
      <c r="AK161" s="10"/>
      <c r="AL161" s="10"/>
      <c r="AM161" s="10"/>
      <c r="AN161" s="10"/>
      <c r="AO161" s="10"/>
      <c r="AP161" s="10"/>
      <c r="AQ161" s="10"/>
      <c r="AR161" s="72"/>
    </row>
    <row r="162" spans="1:44" s="131" customFormat="1" ht="15" customHeight="1" x14ac:dyDescent="0.25">
      <c r="A162" s="130"/>
      <c r="B162" s="16"/>
      <c r="C162" s="16"/>
      <c r="D162" s="16"/>
      <c r="E162" s="16"/>
      <c r="F162" s="16"/>
      <c r="G162" s="16"/>
      <c r="H162" s="16"/>
      <c r="I162" s="16"/>
      <c r="J162" s="16"/>
      <c r="K162" s="16"/>
      <c r="L162" s="16"/>
      <c r="M162" s="16"/>
      <c r="N162" s="16"/>
      <c r="O162" s="10"/>
      <c r="P162" s="10"/>
      <c r="Q162" s="10"/>
      <c r="R162" s="10"/>
      <c r="S162" s="10"/>
      <c r="T162" s="10"/>
      <c r="U162" s="16"/>
      <c r="V162" s="17"/>
      <c r="W162" s="16"/>
      <c r="X162" s="16"/>
      <c r="Y162" s="10"/>
      <c r="Z162" s="10"/>
      <c r="AA162" s="10"/>
      <c r="AB162" s="10"/>
      <c r="AC162" s="10"/>
      <c r="AD162" s="10"/>
      <c r="AE162" s="10"/>
      <c r="AF162" s="10"/>
      <c r="AG162" s="10"/>
      <c r="AH162" s="129"/>
      <c r="AI162" s="16"/>
      <c r="AJ162" s="16"/>
      <c r="AK162" s="10"/>
      <c r="AL162" s="10"/>
      <c r="AM162" s="10"/>
      <c r="AN162" s="10"/>
      <c r="AO162" s="10"/>
      <c r="AP162" s="10"/>
      <c r="AQ162" s="10"/>
      <c r="AR162" s="72"/>
    </row>
    <row r="163" spans="1:44" s="131" customFormat="1" ht="15" customHeight="1" x14ac:dyDescent="0.25">
      <c r="A163" s="130"/>
      <c r="B163" s="16"/>
      <c r="C163" s="16"/>
      <c r="D163" s="16"/>
      <c r="E163" s="16"/>
      <c r="F163" s="16"/>
      <c r="G163" s="16"/>
      <c r="H163" s="16"/>
      <c r="I163" s="16"/>
      <c r="J163" s="16"/>
      <c r="K163" s="16"/>
      <c r="L163" s="16"/>
      <c r="M163" s="16"/>
      <c r="N163" s="16"/>
      <c r="O163" s="10"/>
      <c r="P163" s="10"/>
      <c r="Q163" s="10"/>
      <c r="R163" s="10"/>
      <c r="S163" s="10"/>
      <c r="T163" s="10"/>
      <c r="U163" s="16"/>
      <c r="V163" s="17"/>
      <c r="W163" s="16"/>
      <c r="X163" s="16"/>
      <c r="Y163" s="10"/>
      <c r="Z163" s="10"/>
      <c r="AA163" s="10"/>
      <c r="AB163" s="10"/>
      <c r="AC163" s="10"/>
      <c r="AD163" s="10"/>
      <c r="AE163" s="10"/>
      <c r="AF163" s="10"/>
      <c r="AG163" s="10"/>
      <c r="AH163" s="129"/>
      <c r="AI163" s="16"/>
      <c r="AJ163" s="16"/>
      <c r="AK163" s="10"/>
      <c r="AL163" s="10"/>
      <c r="AM163" s="10"/>
      <c r="AN163" s="10"/>
      <c r="AO163" s="10"/>
      <c r="AP163" s="10"/>
      <c r="AQ163" s="10"/>
      <c r="AR163" s="72"/>
    </row>
    <row r="164" spans="1:44" s="131" customFormat="1" ht="15" customHeight="1" x14ac:dyDescent="0.25">
      <c r="A164" s="130"/>
      <c r="B164" s="16"/>
      <c r="C164" s="16"/>
      <c r="D164" s="16"/>
      <c r="E164" s="16"/>
      <c r="F164" s="16"/>
      <c r="G164" s="16"/>
      <c r="H164" s="16"/>
      <c r="I164" s="16"/>
      <c r="J164" s="16"/>
      <c r="K164" s="16"/>
      <c r="L164" s="16"/>
      <c r="M164" s="16"/>
      <c r="N164" s="16"/>
      <c r="O164" s="10"/>
      <c r="P164" s="10"/>
      <c r="Q164" s="10"/>
      <c r="R164" s="10"/>
      <c r="S164" s="10"/>
      <c r="T164" s="10"/>
      <c r="U164" s="16"/>
      <c r="V164" s="17"/>
      <c r="W164" s="16"/>
      <c r="X164" s="16"/>
      <c r="Y164" s="10"/>
      <c r="Z164" s="10"/>
      <c r="AA164" s="10"/>
      <c r="AB164" s="10"/>
      <c r="AC164" s="10"/>
      <c r="AD164" s="10"/>
      <c r="AE164" s="10"/>
      <c r="AF164" s="10"/>
      <c r="AG164" s="10"/>
      <c r="AH164" s="129"/>
      <c r="AI164" s="16"/>
      <c r="AJ164" s="16"/>
      <c r="AK164" s="10"/>
      <c r="AL164" s="10"/>
      <c r="AM164" s="10"/>
      <c r="AN164" s="10"/>
      <c r="AO164" s="10"/>
      <c r="AP164" s="10"/>
      <c r="AQ164" s="10"/>
      <c r="AR164" s="72"/>
    </row>
    <row r="165" spans="1:44" s="131" customFormat="1" ht="15" customHeight="1" x14ac:dyDescent="0.25">
      <c r="A165" s="130"/>
      <c r="B165" s="16"/>
      <c r="C165" s="16"/>
      <c r="D165" s="16"/>
      <c r="E165" s="16"/>
      <c r="F165" s="16"/>
      <c r="G165" s="16"/>
      <c r="H165" s="16"/>
      <c r="I165" s="16"/>
      <c r="J165" s="16"/>
      <c r="K165" s="16"/>
      <c r="L165" s="16"/>
      <c r="M165" s="16"/>
      <c r="N165" s="16"/>
      <c r="O165" s="10"/>
      <c r="P165" s="10"/>
      <c r="Q165" s="10"/>
      <c r="R165" s="10"/>
      <c r="S165" s="10"/>
      <c r="T165" s="10"/>
      <c r="U165" s="16"/>
      <c r="V165" s="17"/>
      <c r="W165" s="16"/>
      <c r="X165" s="16"/>
      <c r="Y165" s="10"/>
      <c r="Z165" s="10"/>
      <c r="AA165" s="10"/>
      <c r="AB165" s="10"/>
      <c r="AC165" s="10"/>
      <c r="AD165" s="10"/>
      <c r="AE165" s="10"/>
      <c r="AF165" s="10"/>
      <c r="AG165" s="10"/>
      <c r="AH165" s="129"/>
      <c r="AI165" s="16"/>
      <c r="AJ165" s="16"/>
      <c r="AK165" s="10"/>
      <c r="AL165" s="10"/>
      <c r="AM165" s="10"/>
      <c r="AN165" s="10"/>
      <c r="AO165" s="10"/>
      <c r="AP165" s="10"/>
      <c r="AQ165" s="10"/>
      <c r="AR165" s="72"/>
    </row>
    <row r="166" spans="1:44" s="131" customFormat="1" ht="15" customHeight="1" x14ac:dyDescent="0.25">
      <c r="A166" s="130"/>
      <c r="B166" s="16"/>
      <c r="C166" s="16"/>
      <c r="D166" s="16"/>
      <c r="E166" s="16"/>
      <c r="F166" s="16"/>
      <c r="G166" s="16"/>
      <c r="H166" s="16"/>
      <c r="I166" s="16"/>
      <c r="J166" s="16"/>
      <c r="K166" s="16"/>
      <c r="L166" s="16"/>
      <c r="M166" s="16"/>
      <c r="N166" s="16"/>
      <c r="O166" s="10"/>
      <c r="P166" s="10"/>
      <c r="Q166" s="10"/>
      <c r="R166" s="10"/>
      <c r="S166" s="10"/>
      <c r="T166" s="10"/>
      <c r="U166" s="16"/>
      <c r="V166" s="17"/>
      <c r="W166" s="16"/>
      <c r="X166" s="16"/>
      <c r="Y166" s="10"/>
      <c r="Z166" s="10"/>
      <c r="AA166" s="10"/>
      <c r="AB166" s="10"/>
      <c r="AC166" s="10"/>
      <c r="AD166" s="10"/>
      <c r="AE166" s="10"/>
      <c r="AF166" s="10"/>
      <c r="AG166" s="10"/>
      <c r="AH166" s="129"/>
      <c r="AI166" s="16"/>
      <c r="AJ166" s="16"/>
      <c r="AK166" s="10"/>
      <c r="AL166" s="10"/>
      <c r="AM166" s="10"/>
      <c r="AN166" s="10"/>
      <c r="AO166" s="10"/>
      <c r="AP166" s="10"/>
      <c r="AQ166" s="10"/>
      <c r="AR166" s="72"/>
    </row>
    <row r="167" spans="1:44" s="131" customFormat="1" ht="15" customHeight="1" x14ac:dyDescent="0.25">
      <c r="A167" s="130"/>
      <c r="B167" s="16"/>
      <c r="C167" s="16"/>
      <c r="D167" s="16"/>
      <c r="E167" s="16"/>
      <c r="F167" s="16"/>
      <c r="G167" s="16"/>
      <c r="H167" s="16"/>
      <c r="I167" s="16"/>
      <c r="J167" s="16"/>
      <c r="K167" s="16"/>
      <c r="L167" s="16"/>
      <c r="M167" s="16"/>
      <c r="N167" s="16"/>
      <c r="O167" s="10"/>
      <c r="P167" s="10"/>
      <c r="Q167" s="10"/>
      <c r="R167" s="10"/>
      <c r="S167" s="10"/>
      <c r="T167" s="10"/>
      <c r="U167" s="16"/>
      <c r="V167" s="17"/>
      <c r="W167" s="16"/>
      <c r="X167" s="16"/>
      <c r="Y167" s="10"/>
      <c r="Z167" s="10"/>
      <c r="AA167" s="10"/>
      <c r="AB167" s="10"/>
      <c r="AC167" s="10"/>
      <c r="AD167" s="10"/>
      <c r="AE167" s="10"/>
      <c r="AF167" s="10"/>
      <c r="AG167" s="10"/>
      <c r="AH167" s="129"/>
      <c r="AI167" s="16"/>
      <c r="AJ167" s="16"/>
      <c r="AK167" s="10"/>
      <c r="AL167" s="10"/>
      <c r="AM167" s="10"/>
      <c r="AN167" s="10"/>
      <c r="AO167" s="10"/>
      <c r="AP167" s="10"/>
      <c r="AQ167" s="10"/>
      <c r="AR167" s="72"/>
    </row>
    <row r="168" spans="1:44" s="131" customFormat="1" ht="15" customHeight="1" x14ac:dyDescent="0.25">
      <c r="A168" s="130"/>
      <c r="B168" s="16"/>
      <c r="C168" s="16"/>
      <c r="D168" s="16"/>
      <c r="E168" s="16"/>
      <c r="F168" s="16"/>
      <c r="G168" s="16"/>
      <c r="H168" s="16"/>
      <c r="I168" s="16"/>
      <c r="J168" s="16"/>
      <c r="K168" s="16"/>
      <c r="L168" s="16"/>
      <c r="M168" s="16"/>
      <c r="N168" s="16"/>
      <c r="O168" s="10"/>
      <c r="P168" s="10"/>
      <c r="Q168" s="10"/>
      <c r="R168" s="10"/>
      <c r="S168" s="10"/>
      <c r="T168" s="10"/>
      <c r="U168" s="16"/>
      <c r="V168" s="17"/>
      <c r="W168" s="16"/>
      <c r="X168" s="16"/>
      <c r="Y168" s="10"/>
      <c r="Z168" s="10"/>
      <c r="AA168" s="10"/>
      <c r="AB168" s="10"/>
      <c r="AC168" s="10"/>
      <c r="AD168" s="10"/>
      <c r="AE168" s="10"/>
      <c r="AF168" s="10"/>
      <c r="AG168" s="10"/>
      <c r="AH168" s="129"/>
      <c r="AI168" s="16"/>
      <c r="AJ168" s="16"/>
      <c r="AK168" s="10"/>
      <c r="AL168" s="10"/>
      <c r="AM168" s="10"/>
      <c r="AN168" s="10"/>
      <c r="AO168" s="10"/>
      <c r="AP168" s="10"/>
      <c r="AQ168" s="10"/>
      <c r="AR168" s="72"/>
    </row>
    <row r="169" spans="1:44" s="131" customFormat="1" ht="15" customHeight="1" x14ac:dyDescent="0.25">
      <c r="A169" s="130"/>
      <c r="B169" s="16"/>
      <c r="C169" s="16"/>
      <c r="D169" s="16"/>
      <c r="E169" s="16"/>
      <c r="F169" s="16"/>
      <c r="G169" s="16"/>
      <c r="H169" s="16"/>
      <c r="I169" s="16"/>
      <c r="J169" s="16"/>
      <c r="K169" s="16"/>
      <c r="L169" s="16"/>
      <c r="M169" s="16"/>
      <c r="N169" s="16"/>
      <c r="O169" s="10"/>
      <c r="P169" s="10"/>
      <c r="Q169" s="10"/>
      <c r="R169" s="10"/>
      <c r="S169" s="10"/>
      <c r="T169" s="10"/>
      <c r="U169" s="16"/>
      <c r="V169" s="17"/>
      <c r="W169" s="16"/>
      <c r="X169" s="16"/>
      <c r="Y169" s="10"/>
      <c r="Z169" s="10"/>
      <c r="AA169" s="10"/>
      <c r="AB169" s="10"/>
      <c r="AC169" s="10"/>
      <c r="AD169" s="10"/>
      <c r="AE169" s="10"/>
      <c r="AF169" s="10"/>
      <c r="AG169" s="10"/>
      <c r="AH169" s="129"/>
      <c r="AI169" s="16"/>
      <c r="AJ169" s="16"/>
      <c r="AK169" s="10"/>
      <c r="AL169" s="10"/>
      <c r="AM169" s="10"/>
      <c r="AN169" s="10"/>
      <c r="AO169" s="10"/>
      <c r="AP169" s="10"/>
      <c r="AQ169" s="10"/>
      <c r="AR169" s="72"/>
    </row>
    <row r="170" spans="1:44" s="131" customFormat="1" ht="15" customHeight="1" x14ac:dyDescent="0.25">
      <c r="A170" s="130"/>
      <c r="B170" s="16"/>
      <c r="C170" s="16"/>
      <c r="D170" s="16"/>
      <c r="E170" s="16"/>
      <c r="F170" s="16"/>
      <c r="G170" s="16"/>
      <c r="H170" s="16"/>
      <c r="I170" s="16"/>
      <c r="J170" s="16"/>
      <c r="K170" s="16"/>
      <c r="L170" s="16"/>
      <c r="M170" s="16"/>
      <c r="N170" s="16"/>
      <c r="O170" s="10"/>
      <c r="P170" s="10"/>
      <c r="Q170" s="10"/>
      <c r="R170" s="10"/>
      <c r="S170" s="10"/>
      <c r="T170" s="10"/>
      <c r="U170" s="16"/>
      <c r="V170" s="17"/>
      <c r="W170" s="16"/>
      <c r="X170" s="16"/>
      <c r="Y170" s="10"/>
      <c r="Z170" s="10"/>
      <c r="AA170" s="10"/>
      <c r="AB170" s="10"/>
      <c r="AC170" s="10"/>
      <c r="AD170" s="10"/>
      <c r="AE170" s="10"/>
      <c r="AF170" s="10"/>
      <c r="AG170" s="10"/>
      <c r="AH170" s="129"/>
      <c r="AI170" s="16"/>
      <c r="AJ170" s="16"/>
      <c r="AK170" s="10"/>
      <c r="AL170" s="10"/>
      <c r="AM170" s="10"/>
      <c r="AN170" s="10"/>
      <c r="AO170" s="10"/>
      <c r="AP170" s="10"/>
      <c r="AQ170" s="10"/>
      <c r="AR170" s="72"/>
    </row>
    <row r="171" spans="1:44" s="131" customFormat="1" ht="15" customHeight="1" x14ac:dyDescent="0.25">
      <c r="A171" s="130"/>
      <c r="B171" s="16"/>
      <c r="C171" s="16"/>
      <c r="D171" s="16"/>
      <c r="E171" s="16"/>
      <c r="F171" s="16"/>
      <c r="G171" s="16"/>
      <c r="H171" s="16"/>
      <c r="I171" s="16"/>
      <c r="J171" s="16"/>
      <c r="K171" s="16"/>
      <c r="L171" s="16"/>
      <c r="M171" s="16"/>
      <c r="N171" s="16"/>
      <c r="O171" s="10"/>
      <c r="P171" s="10"/>
      <c r="Q171" s="10"/>
      <c r="R171" s="10"/>
      <c r="S171" s="10"/>
      <c r="T171" s="10"/>
      <c r="U171" s="16"/>
      <c r="V171" s="17"/>
      <c r="W171" s="16"/>
      <c r="X171" s="16"/>
      <c r="Y171" s="10"/>
      <c r="Z171" s="10"/>
      <c r="AA171" s="10"/>
      <c r="AB171" s="10"/>
      <c r="AC171" s="10"/>
      <c r="AD171" s="10"/>
      <c r="AE171" s="10"/>
      <c r="AF171" s="10"/>
      <c r="AG171" s="10"/>
      <c r="AH171" s="129"/>
      <c r="AI171" s="16"/>
      <c r="AJ171" s="16"/>
      <c r="AK171" s="10"/>
      <c r="AL171" s="10"/>
      <c r="AM171" s="10"/>
      <c r="AN171" s="10"/>
      <c r="AO171" s="10"/>
      <c r="AP171" s="10"/>
      <c r="AQ171" s="10"/>
      <c r="AR171" s="72"/>
    </row>
    <row r="172" spans="1:44" ht="15" customHeight="1" x14ac:dyDescent="0.25">
      <c r="AG172" s="10"/>
      <c r="AH172" s="129"/>
      <c r="AI172" s="16"/>
      <c r="AJ172" s="16"/>
    </row>
    <row r="173" spans="1:44" ht="15" customHeight="1" x14ac:dyDescent="0.25">
      <c r="AG173" s="10"/>
      <c r="AH173" s="129"/>
      <c r="AI173" s="16"/>
      <c r="AJ173" s="16"/>
    </row>
    <row r="174" spans="1:44" ht="15" customHeight="1" x14ac:dyDescent="0.25">
      <c r="AG174" s="10"/>
      <c r="AH174" s="129"/>
      <c r="AI174" s="16"/>
      <c r="AJ174" s="16"/>
    </row>
    <row r="175" spans="1:44" ht="15" customHeight="1" x14ac:dyDescent="0.25">
      <c r="AG175" s="10"/>
      <c r="AH175" s="129"/>
      <c r="AI175" s="16"/>
      <c r="AJ175" s="16"/>
    </row>
    <row r="176" spans="1:44" ht="15" customHeight="1" x14ac:dyDescent="0.25">
      <c r="AG176" s="10"/>
      <c r="AH176" s="129"/>
      <c r="AI176" s="16"/>
      <c r="AJ176" s="16"/>
    </row>
    <row r="177" spans="2:43" ht="15" customHeight="1" x14ac:dyDescent="0.25">
      <c r="B177" s="72"/>
      <c r="C177" s="72"/>
      <c r="D177" s="72"/>
      <c r="E177" s="72"/>
      <c r="F177" s="72"/>
      <c r="G177" s="72"/>
      <c r="H177" s="72"/>
      <c r="I177" s="72"/>
      <c r="J177" s="72"/>
      <c r="K177" s="72"/>
      <c r="L177" s="72"/>
      <c r="M177" s="72"/>
      <c r="N177" s="72"/>
      <c r="O177" s="72"/>
      <c r="P177" s="72"/>
      <c r="Q177" s="72"/>
      <c r="R177" s="72"/>
      <c r="S177" s="72"/>
      <c r="T177" s="72"/>
      <c r="U177" s="72"/>
      <c r="V177" s="72"/>
      <c r="W177" s="72"/>
      <c r="X177" s="72"/>
      <c r="Y177" s="72"/>
      <c r="Z177" s="72"/>
      <c r="AA177" s="72"/>
      <c r="AB177" s="72"/>
      <c r="AC177" s="72"/>
      <c r="AD177" s="72"/>
      <c r="AE177" s="72"/>
      <c r="AF177" s="72"/>
      <c r="AG177" s="10"/>
      <c r="AH177" s="129"/>
      <c r="AI177" s="16"/>
      <c r="AJ177" s="16"/>
      <c r="AK177" s="72"/>
      <c r="AL177" s="72"/>
      <c r="AM177" s="72"/>
      <c r="AN177" s="72"/>
      <c r="AO177" s="72"/>
      <c r="AP177" s="72"/>
      <c r="AQ177" s="72"/>
    </row>
    <row r="178" spans="2:43" ht="15" customHeight="1" x14ac:dyDescent="0.25">
      <c r="B178" s="72"/>
      <c r="C178" s="72"/>
      <c r="D178" s="72"/>
      <c r="E178" s="72"/>
      <c r="F178" s="72"/>
      <c r="G178" s="72"/>
      <c r="H178" s="72"/>
      <c r="I178" s="72"/>
      <c r="J178" s="72"/>
      <c r="K178" s="72"/>
      <c r="L178" s="72"/>
      <c r="M178" s="72"/>
      <c r="N178" s="72"/>
      <c r="O178" s="72"/>
      <c r="P178" s="72"/>
      <c r="Q178" s="72"/>
      <c r="R178" s="72"/>
      <c r="S178" s="72"/>
      <c r="T178" s="72"/>
      <c r="U178" s="72"/>
      <c r="V178" s="72"/>
      <c r="W178" s="72"/>
      <c r="X178" s="72"/>
      <c r="Y178" s="72"/>
      <c r="Z178" s="72"/>
      <c r="AA178" s="72"/>
      <c r="AB178" s="72"/>
      <c r="AC178" s="72"/>
      <c r="AD178" s="72"/>
      <c r="AE178" s="72"/>
      <c r="AF178" s="72"/>
      <c r="AG178" s="10"/>
      <c r="AH178" s="129"/>
      <c r="AI178" s="16"/>
      <c r="AJ178" s="16"/>
      <c r="AK178" s="72"/>
      <c r="AL178" s="72"/>
      <c r="AM178" s="72"/>
      <c r="AN178" s="72"/>
      <c r="AO178" s="72"/>
      <c r="AP178" s="72"/>
      <c r="AQ178" s="7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2018</v>
      </c>
      <c r="Y4" s="12" t="s">
        <v>26</v>
      </c>
      <c r="Z4" s="1" t="s">
        <v>27</v>
      </c>
      <c r="AA4" s="12">
        <v>14</v>
      </c>
      <c r="AB4" s="12">
        <v>0</v>
      </c>
      <c r="AC4" s="12">
        <v>6</v>
      </c>
      <c r="AD4" s="12">
        <v>5</v>
      </c>
      <c r="AE4" s="12">
        <v>53</v>
      </c>
      <c r="AF4" s="68">
        <v>0.57599999999999996</v>
      </c>
      <c r="AG4" s="69">
        <f>PRODUCT(AE4/AF4)</f>
        <v>92.0138888888889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2019</v>
      </c>
      <c r="Y5" s="12" t="s">
        <v>30</v>
      </c>
      <c r="Z5" s="1" t="s">
        <v>27</v>
      </c>
      <c r="AA5" s="12">
        <v>15</v>
      </c>
      <c r="AB5" s="12">
        <v>0</v>
      </c>
      <c r="AC5" s="12">
        <v>5</v>
      </c>
      <c r="AD5" s="12">
        <v>10</v>
      </c>
      <c r="AE5" s="12">
        <v>63</v>
      </c>
      <c r="AF5" s="68">
        <v>0.61160000000000003</v>
      </c>
      <c r="AG5" s="19">
        <v>103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2020</v>
      </c>
      <c r="Y6" s="12" t="s">
        <v>31</v>
      </c>
      <c r="Z6" s="1" t="s">
        <v>32</v>
      </c>
      <c r="AA6" s="12">
        <v>6</v>
      </c>
      <c r="AB6" s="12">
        <v>0</v>
      </c>
      <c r="AC6" s="12">
        <v>3</v>
      </c>
      <c r="AD6" s="12">
        <v>2</v>
      </c>
      <c r="AE6" s="12">
        <v>25</v>
      </c>
      <c r="AF6" s="32">
        <v>0.65780000000000005</v>
      </c>
      <c r="AG6" s="19">
        <v>38</v>
      </c>
      <c r="AH6" s="40"/>
      <c r="AI6" s="7"/>
      <c r="AJ6" s="7"/>
      <c r="AK6" s="7"/>
      <c r="AL6" s="70"/>
      <c r="AM6" s="12">
        <v>2</v>
      </c>
      <c r="AN6" s="12">
        <v>0</v>
      </c>
      <c r="AO6" s="13">
        <v>1</v>
      </c>
      <c r="AP6" s="12">
        <v>0</v>
      </c>
      <c r="AQ6" s="12">
        <v>4</v>
      </c>
      <c r="AR6" s="65">
        <v>0.36399999999999999</v>
      </c>
      <c r="AS6" s="19">
        <v>11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1" t="s">
        <v>13</v>
      </c>
      <c r="C7" s="62"/>
      <c r="D7" s="63"/>
      <c r="E7" s="36">
        <f>SUM(E6:E6)</f>
        <v>0</v>
      </c>
      <c r="F7" s="36">
        <f>SUM(F6:F6)</f>
        <v>0</v>
      </c>
      <c r="G7" s="36">
        <f>SUM(G6:G6)</f>
        <v>0</v>
      </c>
      <c r="H7" s="36">
        <f>SUM(H6:H6)</f>
        <v>0</v>
      </c>
      <c r="I7" s="36">
        <f>SUM(I6:I6)</f>
        <v>0</v>
      </c>
      <c r="J7" s="37">
        <v>0</v>
      </c>
      <c r="K7" s="21">
        <f>SUM(K6:K6)</f>
        <v>0</v>
      </c>
      <c r="L7" s="18"/>
      <c r="M7" s="29"/>
      <c r="N7" s="41"/>
      <c r="O7" s="42"/>
      <c r="P7" s="10"/>
      <c r="Q7" s="36">
        <f>SUM(Q6:Q6)</f>
        <v>0</v>
      </c>
      <c r="R7" s="36">
        <f>SUM(R6:R6)</f>
        <v>0</v>
      </c>
      <c r="S7" s="36">
        <f>SUM(S6:S6)</f>
        <v>0</v>
      </c>
      <c r="T7" s="36">
        <f>SUM(T6:T6)</f>
        <v>0</v>
      </c>
      <c r="U7" s="36">
        <f>SUM(U6:U6)</f>
        <v>0</v>
      </c>
      <c r="V7" s="15">
        <v>0</v>
      </c>
      <c r="W7" s="21">
        <f>SUM(W6:W6)</f>
        <v>0</v>
      </c>
      <c r="X7" s="64" t="s">
        <v>13</v>
      </c>
      <c r="Y7" s="11"/>
      <c r="Z7" s="9"/>
      <c r="AA7" s="36">
        <f>SUM(AA4:AA6)</f>
        <v>35</v>
      </c>
      <c r="AB7" s="36">
        <f t="shared" ref="AB7:AG7" si="0">SUM(AB4:AB6)</f>
        <v>0</v>
      </c>
      <c r="AC7" s="36">
        <f t="shared" si="0"/>
        <v>14</v>
      </c>
      <c r="AD7" s="36">
        <f t="shared" si="0"/>
        <v>17</v>
      </c>
      <c r="AE7" s="36">
        <f t="shared" si="0"/>
        <v>141</v>
      </c>
      <c r="AF7" s="37">
        <f>PRODUCT(AE7/AG7)</f>
        <v>0.60511414436430822</v>
      </c>
      <c r="AG7" s="21">
        <f t="shared" si="0"/>
        <v>233.01388888888891</v>
      </c>
      <c r="AH7" s="18"/>
      <c r="AI7" s="29"/>
      <c r="AJ7" s="41"/>
      <c r="AK7" s="42"/>
      <c r="AL7" s="10"/>
      <c r="AM7" s="36">
        <f>SUM(AM6:AM6)</f>
        <v>2</v>
      </c>
      <c r="AN7" s="36">
        <f>SUM(AN6:AN6)</f>
        <v>0</v>
      </c>
      <c r="AO7" s="36">
        <f>SUM(AO6:AO6)</f>
        <v>1</v>
      </c>
      <c r="AP7" s="36">
        <f>SUM(AP6:AP6)</f>
        <v>0</v>
      </c>
      <c r="AQ7" s="36">
        <f>SUM(AQ6:AQ6)</f>
        <v>4</v>
      </c>
      <c r="AR7" s="37">
        <v>0</v>
      </c>
      <c r="AS7" s="39">
        <f>SUM(AS6:AS6)</f>
        <v>11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8" t="s">
        <v>16</v>
      </c>
      <c r="C9" s="49"/>
      <c r="D9" s="50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22</v>
      </c>
      <c r="O9" s="7" t="s">
        <v>21</v>
      </c>
      <c r="Q9" s="17"/>
      <c r="R9" s="17" t="s">
        <v>10</v>
      </c>
      <c r="S9" s="17"/>
      <c r="T9" s="54" t="s">
        <v>29</v>
      </c>
      <c r="U9" s="10"/>
      <c r="V9" s="19"/>
      <c r="W9" s="19"/>
      <c r="X9" s="43"/>
      <c r="Y9" s="43"/>
      <c r="Z9" s="43"/>
      <c r="AA9" s="43"/>
      <c r="AB9" s="43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3"/>
      <c r="AO9" s="43"/>
      <c r="AP9" s="43"/>
      <c r="AQ9" s="43"/>
      <c r="AR9" s="43"/>
      <c r="AS9" s="43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1" t="s">
        <v>15</v>
      </c>
      <c r="C10" s="3"/>
      <c r="D10" s="52"/>
      <c r="E10" s="47">
        <v>15</v>
      </c>
      <c r="F10" s="47">
        <v>0</v>
      </c>
      <c r="G10" s="47">
        <v>0</v>
      </c>
      <c r="H10" s="47">
        <v>3</v>
      </c>
      <c r="I10" s="47">
        <v>17</v>
      </c>
      <c r="J10" s="60">
        <v>0.35399999999999998</v>
      </c>
      <c r="K10" s="16">
        <f>PRODUCT(I10/J10)</f>
        <v>48.022598870056498</v>
      </c>
      <c r="L10" s="53">
        <f>PRODUCT((F10+G10)/E10)</f>
        <v>0</v>
      </c>
      <c r="M10" s="53">
        <f>PRODUCT(H10/E10)</f>
        <v>0.2</v>
      </c>
      <c r="N10" s="53">
        <f>PRODUCT((F10+G10+H10)/E10)</f>
        <v>0.2</v>
      </c>
      <c r="O10" s="53">
        <f>PRODUCT(I10/E10)</f>
        <v>1.1333333333333333</v>
      </c>
      <c r="Q10" s="17"/>
      <c r="R10" s="17"/>
      <c r="S10" s="17"/>
      <c r="T10" s="54" t="s">
        <v>24</v>
      </c>
      <c r="U10" s="16"/>
      <c r="V10" s="16"/>
      <c r="W10" s="16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7">
        <f>PRODUCT(E7+Q7)</f>
        <v>0</v>
      </c>
      <c r="F11" s="47">
        <f>PRODUCT(F7+R7)</f>
        <v>0</v>
      </c>
      <c r="G11" s="47">
        <f>PRODUCT(G7+S7)</f>
        <v>0</v>
      </c>
      <c r="H11" s="47">
        <f>PRODUCT(H7+T7)</f>
        <v>0</v>
      </c>
      <c r="I11" s="47">
        <f>PRODUCT(I7+U7)</f>
        <v>0</v>
      </c>
      <c r="J11" s="60">
        <v>0</v>
      </c>
      <c r="K11" s="16">
        <f>PRODUCT(K7+W7)</f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6" t="s">
        <v>33</v>
      </c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7">
        <f>PRODUCT(AA7+AM7)</f>
        <v>37</v>
      </c>
      <c r="F12" s="47">
        <f>PRODUCT(AB7+AN7)</f>
        <v>0</v>
      </c>
      <c r="G12" s="47">
        <f>PRODUCT(AC7+AO7)</f>
        <v>15</v>
      </c>
      <c r="H12" s="47">
        <f>PRODUCT(AD7+AP7)</f>
        <v>17</v>
      </c>
      <c r="I12" s="47">
        <f>PRODUCT(AE7+AQ7)</f>
        <v>145</v>
      </c>
      <c r="J12" s="60">
        <f>PRODUCT(I12/K12)</f>
        <v>0.59422847060162776</v>
      </c>
      <c r="K12" s="10">
        <f>PRODUCT(AG7+AS7)</f>
        <v>244.01388888888891</v>
      </c>
      <c r="L12" s="53">
        <f>PRODUCT((F12+G12)/E12)</f>
        <v>0.40540540540540543</v>
      </c>
      <c r="M12" s="53">
        <f>PRODUCT(H12/E12)</f>
        <v>0.45945945945945948</v>
      </c>
      <c r="N12" s="53">
        <f>PRODUCT((F12+G12+H12)/E12)</f>
        <v>0.86486486486486491</v>
      </c>
      <c r="O12" s="53">
        <f>PRODUCT(I12/E12)</f>
        <v>3.9189189189189189</v>
      </c>
      <c r="Q12" s="17"/>
      <c r="R12" s="17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7"/>
      <c r="AH12" s="17"/>
      <c r="AI12" s="17"/>
      <c r="AJ12" s="17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4" t="s">
        <v>13</v>
      </c>
      <c r="C13" s="45"/>
      <c r="D13" s="46"/>
      <c r="E13" s="47">
        <f>SUM(E10:E12)</f>
        <v>52</v>
      </c>
      <c r="F13" s="47">
        <f t="shared" ref="F13:I13" si="1">SUM(F10:F12)</f>
        <v>0</v>
      </c>
      <c r="G13" s="47">
        <f t="shared" si="1"/>
        <v>15</v>
      </c>
      <c r="H13" s="47">
        <f t="shared" si="1"/>
        <v>20</v>
      </c>
      <c r="I13" s="47">
        <f t="shared" si="1"/>
        <v>162</v>
      </c>
      <c r="J13" s="60">
        <f>PRODUCT(I13/K13)</f>
        <v>0.55472520315241924</v>
      </c>
      <c r="K13" s="16">
        <f>SUM(K10:K12)</f>
        <v>292.03648775894544</v>
      </c>
      <c r="L13" s="53">
        <f>PRODUCT((F13+G13)/E13)</f>
        <v>0.28846153846153844</v>
      </c>
      <c r="M13" s="53">
        <f>PRODUCT(H13/E13)</f>
        <v>0.38461538461538464</v>
      </c>
      <c r="N13" s="53">
        <f>PRODUCT((F13+G13+H13)/E13)</f>
        <v>0.67307692307692313</v>
      </c>
      <c r="O13" s="53">
        <f>PRODUCT(I13/E13)</f>
        <v>3.1153846153846154</v>
      </c>
      <c r="Q13" s="10"/>
      <c r="R13" s="10"/>
      <c r="S13" s="10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0"/>
      <c r="AL178" s="10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</sheetData>
  <sortState ref="X5:AT6">
    <sortCondition ref="X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2020-09-05T18:44:25Z</dcterms:modified>
</cp:coreProperties>
</file>