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2" i="1" s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K17" i="1" s="1"/>
  <c r="P12" i="1"/>
  <c r="E17" i="1" s="1"/>
  <c r="L12" i="1"/>
  <c r="K12" i="1"/>
  <c r="J12" i="1"/>
  <c r="I12" i="1"/>
  <c r="I16" i="1"/>
  <c r="I19" i="1" s="1"/>
  <c r="H12" i="1"/>
  <c r="H16" i="1"/>
  <c r="G12" i="1"/>
  <c r="G16" i="1"/>
  <c r="G19" i="1" s="1"/>
  <c r="F12" i="1"/>
  <c r="F16" i="1"/>
  <c r="K16" i="1" s="1"/>
  <c r="E12" i="1"/>
  <c r="E16" i="1" s="1"/>
  <c r="L17" i="1" l="1"/>
  <c r="H19" i="1"/>
  <c r="O16" i="1"/>
  <c r="O19" i="1" s="1"/>
  <c r="N19" i="1" s="1"/>
  <c r="N12" i="1"/>
  <c r="N16" i="1" s="1"/>
  <c r="L16" i="1"/>
  <c r="E19" i="1"/>
  <c r="M19" i="1" s="1"/>
  <c r="M16" i="1"/>
  <c r="N17" i="1"/>
  <c r="M17" i="1"/>
  <c r="F19" i="1"/>
  <c r="K19" i="1" s="1"/>
  <c r="D13" i="1"/>
  <c r="L19" i="1" l="1"/>
</calcChain>
</file>

<file path=xl/sharedStrings.xml><?xml version="1.0" encoding="utf-8"?>
<sst xmlns="http://schemas.openxmlformats.org/spreadsheetml/2006/main" count="88" uniqueCount="60">
  <si>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</si>
  <si>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</si>
  <si>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</si>
  <si>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</si>
  <si>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</si>
  <si>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</si>
  <si>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</si>
  <si>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</si>
  <si>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</si>
  <si>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</si>
  <si>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</si>
  <si>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</si>
  <si>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</si>
  <si>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</si>
  <si>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</si>
  <si>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</si>
  <si>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</si>
  <si>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</si>
  <si>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</si>
  <si>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</si>
  <si>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</si>
  <si>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</si>
  <si>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</si>
  <si>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</si>
  <si>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</si>
  <si>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</si>
  <si>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</si>
  <si>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</si>
  <si>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</si>
  <si>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</si>
  <si>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</si>
  <si>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</si>
  <si>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</si>
  <si>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</si>
  <si>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</si>
  <si>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Hymy = Kajaanin Hymy  (1997)</t>
  </si>
  <si>
    <t>Soile Sundqvist</t>
  </si>
  <si>
    <t>7.</t>
  </si>
  <si>
    <t>Hymy</t>
  </si>
  <si>
    <t>play off</t>
  </si>
  <si>
    <t>10.3.1976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</si>
  <si>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</si>
  <si>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</si>
  <si>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</si>
  <si>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</si>
  <si>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</si>
  <si>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</si>
  <si>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</si>
  <si>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13.05. 1999  KPK - ViPa  1-0  (2-1, 2-2)</t>
  </si>
  <si>
    <t>4.  ottelu</t>
  </si>
  <si>
    <t>22.05. 1999  KPK - Virkiä  2-0  (9-6, 6-3)</t>
  </si>
  <si>
    <t>13.  ottelu</t>
  </si>
  <si>
    <t>07.07. 1999  KPK - ViU  1-0  (4-1, 6-6)</t>
  </si>
  <si>
    <t xml:space="preserve">  23 v   2 kk   3 pv</t>
  </si>
  <si>
    <t xml:space="preserve">  23 v   2 kk 12 pv</t>
  </si>
  <si>
    <t xml:space="preserve">  23 v   3 kk 27 pv</t>
  </si>
  <si>
    <t>KPK = Kajaanin Pallokerho  (1933)</t>
  </si>
  <si>
    <t>KPK</t>
  </si>
  <si>
    <t>suomensarja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</si>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</sst>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8">
        <v>1992</v>
      </c>
      <c r="C4" s="88"/>
      <c r="D4" s="89" t="s">
        <v>57</v>
      </c>
      <c r="E4" s="88"/>
      <c r="F4" s="90" t="s">
        <v>59</v>
      </c>
      <c r="G4" s="91"/>
      <c r="H4" s="92"/>
      <c r="I4" s="88"/>
      <c r="J4" s="88"/>
      <c r="K4" s="88"/>
      <c r="L4" s="88"/>
      <c r="M4" s="88"/>
      <c r="N4" s="9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8">
        <v>1993</v>
      </c>
      <c r="C5" s="88"/>
      <c r="D5" s="89" t="s">
        <v>57</v>
      </c>
      <c r="E5" s="88"/>
      <c r="F5" s="90" t="s">
        <v>59</v>
      </c>
      <c r="G5" s="91"/>
      <c r="H5" s="92"/>
      <c r="I5" s="88"/>
      <c r="J5" s="88"/>
      <c r="K5" s="88"/>
      <c r="L5" s="88"/>
      <c r="M5" s="88"/>
      <c r="N5" s="9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2">
        <v>1994</v>
      </c>
      <c r="C6" s="82"/>
      <c r="D6" s="83" t="s">
        <v>57</v>
      </c>
      <c r="E6" s="82"/>
      <c r="F6" s="84" t="s">
        <v>58</v>
      </c>
      <c r="G6" s="85"/>
      <c r="H6" s="86"/>
      <c r="I6" s="82"/>
      <c r="J6" s="82"/>
      <c r="K6" s="82"/>
      <c r="L6" s="82"/>
      <c r="M6" s="82"/>
      <c r="N6" s="8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2">
        <v>1995</v>
      </c>
      <c r="C7" s="82"/>
      <c r="D7" s="83" t="s">
        <v>57</v>
      </c>
      <c r="E7" s="82"/>
      <c r="F7" s="84" t="s">
        <v>58</v>
      </c>
      <c r="G7" s="85"/>
      <c r="H7" s="86"/>
      <c r="I7" s="82"/>
      <c r="J7" s="82"/>
      <c r="K7" s="82"/>
      <c r="L7" s="82"/>
      <c r="M7" s="82"/>
      <c r="N7" s="8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59">
        <v>1996</v>
      </c>
      <c r="C8" s="59"/>
      <c r="D8" s="60" t="s">
        <v>57</v>
      </c>
      <c r="E8" s="59"/>
      <c r="F8" s="61" t="s">
        <v>41</v>
      </c>
      <c r="G8" s="62"/>
      <c r="H8" s="63"/>
      <c r="I8" s="59"/>
      <c r="J8" s="59"/>
      <c r="K8" s="59"/>
      <c r="L8" s="59"/>
      <c r="M8" s="59"/>
      <c r="N8" s="6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59">
        <v>1997</v>
      </c>
      <c r="C9" s="59"/>
      <c r="D9" s="60" t="s">
        <v>38</v>
      </c>
      <c r="E9" s="59"/>
      <c r="F9" s="61" t="s">
        <v>41</v>
      </c>
      <c r="G9" s="62"/>
      <c r="H9" s="63"/>
      <c r="I9" s="59"/>
      <c r="J9" s="59"/>
      <c r="K9" s="59"/>
      <c r="L9" s="59"/>
      <c r="M9" s="59"/>
      <c r="N9" s="6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9">
        <v>1998</v>
      </c>
      <c r="C10" s="59"/>
      <c r="D10" s="60" t="s">
        <v>38</v>
      </c>
      <c r="E10" s="59"/>
      <c r="F10" s="61" t="s">
        <v>41</v>
      </c>
      <c r="G10" s="62"/>
      <c r="H10" s="63"/>
      <c r="I10" s="59"/>
      <c r="J10" s="59"/>
      <c r="K10" s="59"/>
      <c r="L10" s="59"/>
      <c r="M10" s="59"/>
      <c r="N10" s="64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1999</v>
      </c>
      <c r="C11" s="27" t="s">
        <v>37</v>
      </c>
      <c r="D11" s="29" t="s">
        <v>38</v>
      </c>
      <c r="E11" s="58">
        <v>22</v>
      </c>
      <c r="F11" s="27">
        <v>0</v>
      </c>
      <c r="G11" s="27">
        <v>3</v>
      </c>
      <c r="H11" s="27">
        <v>6</v>
      </c>
      <c r="I11" s="27">
        <v>73</v>
      </c>
      <c r="J11" s="27">
        <v>10</v>
      </c>
      <c r="K11" s="27">
        <v>37</v>
      </c>
      <c r="L11" s="27">
        <v>23</v>
      </c>
      <c r="M11" s="27">
        <v>3</v>
      </c>
      <c r="N11" s="30">
        <v>0.51200000000000001</v>
      </c>
      <c r="O11" s="37">
        <f>PRODUCT(I11/N11)</f>
        <v>142.578125</v>
      </c>
      <c r="P11" s="27">
        <v>3</v>
      </c>
      <c r="Q11" s="27">
        <v>0</v>
      </c>
      <c r="R11" s="27">
        <v>0</v>
      </c>
      <c r="S11" s="27">
        <v>0</v>
      </c>
      <c r="T11" s="27">
        <v>6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SUM(E11:E11)</f>
        <v>22</v>
      </c>
      <c r="F12" s="19">
        <f t="shared" si="0"/>
        <v>0</v>
      </c>
      <c r="G12" s="19">
        <f t="shared" si="0"/>
        <v>3</v>
      </c>
      <c r="H12" s="19">
        <f t="shared" si="0"/>
        <v>6</v>
      </c>
      <c r="I12" s="19">
        <f t="shared" si="0"/>
        <v>73</v>
      </c>
      <c r="J12" s="19">
        <f t="shared" si="0"/>
        <v>10</v>
      </c>
      <c r="K12" s="19">
        <f t="shared" si="0"/>
        <v>37</v>
      </c>
      <c r="L12" s="19">
        <f t="shared" si="0"/>
        <v>23</v>
      </c>
      <c r="M12" s="19">
        <f t="shared" si="0"/>
        <v>3</v>
      </c>
      <c r="N12" s="31">
        <f>PRODUCT(I12/O12)</f>
        <v>0.51200000000000001</v>
      </c>
      <c r="O12" s="32">
        <f t="shared" ref="O12:AE12" si="1">SUM(O11:O11)</f>
        <v>142.578125</v>
      </c>
      <c r="P12" s="19">
        <f t="shared" si="1"/>
        <v>3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6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39.666666666666664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42</v>
      </c>
      <c r="Q15" s="13"/>
      <c r="R15" s="13"/>
      <c r="S15" s="13"/>
      <c r="T15" s="65"/>
      <c r="U15" s="65"/>
      <c r="V15" s="65"/>
      <c r="W15" s="65"/>
      <c r="X15" s="65"/>
      <c r="Y15" s="13"/>
      <c r="Z15" s="13"/>
      <c r="AA15" s="13"/>
      <c r="AB15" s="13"/>
      <c r="AC15" s="13"/>
      <c r="AD15" s="13"/>
      <c r="AE15" s="13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22</v>
      </c>
      <c r="F16" s="27">
        <f>PRODUCT(F12)</f>
        <v>0</v>
      </c>
      <c r="G16" s="27">
        <f>PRODUCT(G12)</f>
        <v>3</v>
      </c>
      <c r="H16" s="27">
        <f>PRODUCT(H12)</f>
        <v>6</v>
      </c>
      <c r="I16" s="27">
        <f>PRODUCT(I12)</f>
        <v>73</v>
      </c>
      <c r="J16" s="1"/>
      <c r="K16" s="43">
        <f>PRODUCT((F16+G16)/E16)</f>
        <v>0.13636363636363635</v>
      </c>
      <c r="L16" s="43">
        <f>PRODUCT(H16/E16)</f>
        <v>0.27272727272727271</v>
      </c>
      <c r="M16" s="43">
        <f>PRODUCT(I16/E16)</f>
        <v>3.3181818181818183</v>
      </c>
      <c r="N16" s="30">
        <f>PRODUCT(N12)</f>
        <v>0.51200000000000001</v>
      </c>
      <c r="O16" s="25">
        <f>PRODUCT(O12)</f>
        <v>142.578125</v>
      </c>
      <c r="P16" s="67" t="s">
        <v>43</v>
      </c>
      <c r="Q16" s="68"/>
      <c r="R16" s="68"/>
      <c r="S16" s="69" t="s">
        <v>48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 t="s">
        <v>44</v>
      </c>
      <c r="AE16" s="70"/>
      <c r="AF16" s="71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3</v>
      </c>
      <c r="F17" s="27">
        <f>PRODUCT(Q12)</f>
        <v>0</v>
      </c>
      <c r="G17" s="27">
        <f>PRODUCT(R12)</f>
        <v>0</v>
      </c>
      <c r="H17" s="27">
        <f>PRODUCT(S12)</f>
        <v>0</v>
      </c>
      <c r="I17" s="27">
        <f>PRODUCT(T12)</f>
        <v>6</v>
      </c>
      <c r="J17" s="1"/>
      <c r="K17" s="43">
        <f>PRODUCT((F17+G17)/E17)</f>
        <v>0</v>
      </c>
      <c r="L17" s="43">
        <f>PRODUCT(H17/E17)</f>
        <v>0</v>
      </c>
      <c r="M17" s="43">
        <f>PRODUCT(I17/E17)</f>
        <v>2</v>
      </c>
      <c r="N17" s="30">
        <f>PRODUCT(I17/O17)</f>
        <v>0.35294117647058826</v>
      </c>
      <c r="O17" s="25">
        <v>17</v>
      </c>
      <c r="P17" s="72" t="s">
        <v>45</v>
      </c>
      <c r="Q17" s="73"/>
      <c r="R17" s="73"/>
      <c r="S17" s="74" t="s">
        <v>52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51</v>
      </c>
      <c r="AE17" s="75"/>
      <c r="AF17" s="76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2" t="s">
        <v>46</v>
      </c>
      <c r="Q18" s="73"/>
      <c r="R18" s="73"/>
      <c r="S18" s="74" t="s">
        <v>50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 t="s">
        <v>49</v>
      </c>
      <c r="AE18" s="75"/>
      <c r="AF18" s="76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25</v>
      </c>
      <c r="F19" s="19">
        <f>SUM(F16:F18)</f>
        <v>0</v>
      </c>
      <c r="G19" s="19">
        <f>SUM(G16:G18)</f>
        <v>3</v>
      </c>
      <c r="H19" s="19">
        <f>SUM(H16:H18)</f>
        <v>6</v>
      </c>
      <c r="I19" s="19">
        <f>SUM(I16:I18)</f>
        <v>79</v>
      </c>
      <c r="J19" s="1"/>
      <c r="K19" s="55">
        <f>PRODUCT((F19+G19)/E19)</f>
        <v>0.12</v>
      </c>
      <c r="L19" s="55">
        <f>PRODUCT(H19/E19)</f>
        <v>0.24</v>
      </c>
      <c r="M19" s="55">
        <f>PRODUCT(I19/E19)</f>
        <v>3.16</v>
      </c>
      <c r="N19" s="31">
        <f>PRODUCT(I19/O19)</f>
        <v>0.49505532164887889</v>
      </c>
      <c r="O19" s="25">
        <f>SUM(O16:O18)</f>
        <v>159.578125</v>
      </c>
      <c r="P19" s="77" t="s">
        <v>47</v>
      </c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80"/>
      <c r="AF19" s="8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56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2019-02-02T10:17:33Z</dcterms:modified>
</cp:coreProperties>
</file>