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5" i="1" l="1"/>
  <c r="O14" i="1"/>
  <c r="O13" i="1"/>
  <c r="O12" i="1"/>
  <c r="O11" i="1"/>
  <c r="O10" i="1"/>
  <c r="O9" i="1"/>
  <c r="O8" i="1"/>
  <c r="O7" i="1"/>
  <c r="O6" i="1"/>
  <c r="O5" i="1"/>
  <c r="O4" i="1"/>
  <c r="E16" i="1"/>
  <c r="F16" i="1"/>
  <c r="G16" i="1"/>
  <c r="H16" i="1"/>
  <c r="H20" i="1"/>
  <c r="H23" i="1" s="1"/>
  <c r="L23" i="1" s="1"/>
  <c r="U16" i="1"/>
  <c r="V16" i="1"/>
  <c r="W16" i="1"/>
  <c r="X16" i="1"/>
  <c r="Z16" i="1"/>
  <c r="AA16" i="1"/>
  <c r="AB16" i="1"/>
  <c r="AC16" i="1"/>
  <c r="AE16" i="1"/>
  <c r="AF16" i="1"/>
  <c r="AG16" i="1"/>
  <c r="AH16" i="1"/>
  <c r="AI16" i="1"/>
  <c r="AJ16" i="1"/>
  <c r="G20" i="1"/>
  <c r="G23" i="1" s="1"/>
  <c r="E20" i="1"/>
  <c r="E23" i="1" s="1"/>
  <c r="D17" i="1"/>
  <c r="F20" i="1"/>
  <c r="L20" i="1"/>
  <c r="K20" i="1"/>
  <c r="F23" i="1"/>
  <c r="K23" i="1" l="1"/>
</calcChain>
</file>

<file path=xl/sharedStrings.xml><?xml version="1.0" encoding="utf-8"?>
<sst xmlns="http://schemas.openxmlformats.org/spreadsheetml/2006/main" count="105" uniqueCount="62">
  <si>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</si>
  <si>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</si>
  <si>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</si>
  <si>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</si>
  <si>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</si>
  <si>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</si>
  <si>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</si>
  <si>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</si>
  <si>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</si>
  <si>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</si>
  <si>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</si>
  <si>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</si>
  <si>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</si>
  <si>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</si>
  <si>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</si>
  <si>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</si>
  <si>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</si>
  <si>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</si>
  <si>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</si>
  <si>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</si>
  <si>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</si>
  <si>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</si>
  <si>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</si>
  <si>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</si>
  <si>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</si>
  <si>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</si>
  <si>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</si>
  <si>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</si>
  <si>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</si>
  <si>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</si>
  <si>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</si>
  <si>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</si>
  <si>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</si>
  <si>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Sinikka Sundberg</t>
  </si>
  <si>
    <t>2.</t>
  </si>
  <si>
    <t>PT</t>
  </si>
  <si>
    <t>1.</t>
  </si>
  <si>
    <t>uusinta mestaruudesta</t>
  </si>
  <si>
    <t>3.</t>
  </si>
  <si>
    <t>4.</t>
  </si>
  <si>
    <t>LäPa</t>
  </si>
  <si>
    <t>6.</t>
  </si>
  <si>
    <t>5.</t>
  </si>
  <si>
    <t>7.</t>
  </si>
  <si>
    <t>24.3.1941   Ilmajoki</t>
  </si>
  <si>
    <t>LäPa = Lännen Pallo, Turku  (1949)</t>
  </si>
  <si>
    <t>PT = Pallo-Toverit, Helsinki  (1922)</t>
  </si>
  <si>
    <t>MESTARUUSSARJA</t>
  </si>
  <si>
    <t>URA SM-SARJASSA</t>
  </si>
  <si>
    <t>L+T</t>
  </si>
  <si>
    <t>9.</t>
  </si>
  <si>
    <t>ENSIMMÄISET</t>
  </si>
  <si>
    <t>Ottelu</t>
  </si>
  <si>
    <t>1.  ottelu</t>
  </si>
  <si>
    <t>Lyöty juoksu</t>
  </si>
  <si>
    <t>Tuotu juoksu</t>
  </si>
  <si>
    <t>Kunnari</t>
  </si>
  <si>
    <t>11.06. 1962  Kiri - PT  5-8</t>
  </si>
  <si>
    <t xml:space="preserve">  19 v   2 kk 18 pv</t>
  </si>
  <si>
    <t>4.  ottelu</t>
  </si>
  <si>
    <t>12.08. 1962  Laaka - PT  8-19</t>
  </si>
  <si>
    <t xml:space="preserve">  19 v   4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</si>
</sst>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1962</v>
      </c>
      <c r="C4" s="27" t="s">
        <v>34</v>
      </c>
      <c r="D4" s="29" t="s">
        <v>35</v>
      </c>
      <c r="E4" s="62">
        <v>6</v>
      </c>
      <c r="F4" s="27">
        <v>1</v>
      </c>
      <c r="G4" s="27">
        <v>7</v>
      </c>
      <c r="H4" s="27">
        <v>4</v>
      </c>
      <c r="I4" s="63"/>
      <c r="J4" s="63"/>
      <c r="K4" s="63"/>
      <c r="L4" s="63"/>
      <c r="M4" s="63"/>
      <c r="N4" s="63"/>
      <c r="O4" s="37" t="e">
        <f t="shared" ref="O4:O15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4"/>
      <c r="AA4" s="64"/>
      <c r="AB4" s="64"/>
      <c r="AC4" s="64"/>
      <c r="AD4" s="64"/>
      <c r="AE4" s="27"/>
      <c r="AF4" s="27"/>
      <c r="AG4" s="27"/>
      <c r="AH4" s="27"/>
      <c r="AI4" s="27">
        <v>1</v>
      </c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1963</v>
      </c>
      <c r="C5" s="27" t="s">
        <v>36</v>
      </c>
      <c r="D5" s="65" t="s">
        <v>35</v>
      </c>
      <c r="E5" s="62">
        <v>5</v>
      </c>
      <c r="F5" s="27">
        <v>1</v>
      </c>
      <c r="G5" s="27">
        <v>7</v>
      </c>
      <c r="H5" s="27">
        <v>9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64"/>
      <c r="AA5" s="64"/>
      <c r="AB5" s="64"/>
      <c r="AC5" s="64"/>
      <c r="AD5" s="64"/>
      <c r="AE5" s="27"/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1964</v>
      </c>
      <c r="C6" s="27" t="s">
        <v>36</v>
      </c>
      <c r="D6" s="29" t="s">
        <v>35</v>
      </c>
      <c r="E6" s="62">
        <v>6</v>
      </c>
      <c r="F6" s="27">
        <v>0</v>
      </c>
      <c r="G6" s="27">
        <v>10</v>
      </c>
      <c r="H6" s="27">
        <v>12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64"/>
      <c r="AA6" s="64"/>
      <c r="AB6" s="64"/>
      <c r="AC6" s="64"/>
      <c r="AD6" s="64"/>
      <c r="AE6" s="27"/>
      <c r="AF6" s="27"/>
      <c r="AG6" s="27"/>
      <c r="AH6" s="27">
        <v>1</v>
      </c>
      <c r="AI6" s="27"/>
      <c r="AJ6" s="27"/>
      <c r="AK6" s="17" t="s">
        <v>37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1965</v>
      </c>
      <c r="C7" s="27" t="s">
        <v>36</v>
      </c>
      <c r="D7" s="29" t="s">
        <v>35</v>
      </c>
      <c r="E7" s="62">
        <v>9</v>
      </c>
      <c r="F7" s="27">
        <v>2</v>
      </c>
      <c r="G7" s="27">
        <v>19</v>
      </c>
      <c r="H7" s="27">
        <v>16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64"/>
      <c r="AA7" s="64"/>
      <c r="AB7" s="64"/>
      <c r="AC7" s="64"/>
      <c r="AD7" s="64"/>
      <c r="AE7" s="27"/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1966</v>
      </c>
      <c r="C8" s="27" t="s">
        <v>36</v>
      </c>
      <c r="D8" s="29" t="s">
        <v>35</v>
      </c>
      <c r="E8" s="62">
        <v>10</v>
      </c>
      <c r="F8" s="27">
        <v>1</v>
      </c>
      <c r="G8" s="27">
        <v>12</v>
      </c>
      <c r="H8" s="27">
        <v>18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64"/>
      <c r="AA8" s="64"/>
      <c r="AB8" s="64"/>
      <c r="AC8" s="64"/>
      <c r="AD8" s="64"/>
      <c r="AE8" s="27"/>
      <c r="AF8" s="27"/>
      <c r="AG8" s="27"/>
      <c r="AH8" s="27">
        <v>1</v>
      </c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1967</v>
      </c>
      <c r="C9" s="27" t="s">
        <v>38</v>
      </c>
      <c r="D9" s="65" t="s">
        <v>35</v>
      </c>
      <c r="E9" s="27">
        <v>10</v>
      </c>
      <c r="F9" s="27">
        <v>0</v>
      </c>
      <c r="G9" s="27">
        <v>19</v>
      </c>
      <c r="H9" s="27">
        <v>19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19"/>
      <c r="Q9" s="19"/>
      <c r="R9" s="19" t="s">
        <v>50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1968</v>
      </c>
      <c r="C10" s="27" t="s">
        <v>39</v>
      </c>
      <c r="D10" s="29" t="s">
        <v>40</v>
      </c>
      <c r="E10" s="62">
        <v>8</v>
      </c>
      <c r="F10" s="27">
        <v>2</v>
      </c>
      <c r="G10" s="27">
        <v>11</v>
      </c>
      <c r="H10" s="27">
        <v>7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1969</v>
      </c>
      <c r="C11" s="27" t="s">
        <v>41</v>
      </c>
      <c r="D11" s="65" t="s">
        <v>40</v>
      </c>
      <c r="E11" s="62">
        <v>10</v>
      </c>
      <c r="F11" s="27">
        <v>2</v>
      </c>
      <c r="G11" s="27">
        <v>11</v>
      </c>
      <c r="H11" s="27">
        <v>8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1970</v>
      </c>
      <c r="C12" s="27" t="s">
        <v>39</v>
      </c>
      <c r="D12" s="29" t="s">
        <v>40</v>
      </c>
      <c r="E12" s="62">
        <v>10</v>
      </c>
      <c r="F12" s="27">
        <v>1</v>
      </c>
      <c r="G12" s="27">
        <v>3</v>
      </c>
      <c r="H12" s="27">
        <v>8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1971</v>
      </c>
      <c r="C13" s="27" t="s">
        <v>42</v>
      </c>
      <c r="D13" s="29" t="s">
        <v>40</v>
      </c>
      <c r="E13" s="62">
        <v>8</v>
      </c>
      <c r="F13" s="27">
        <v>2</v>
      </c>
      <c r="G13" s="27">
        <v>7</v>
      </c>
      <c r="H13" s="27">
        <v>4</v>
      </c>
      <c r="I13" s="63"/>
      <c r="J13" s="63"/>
      <c r="K13" s="63"/>
      <c r="L13" s="63"/>
      <c r="M13" s="63"/>
      <c r="N13" s="63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1972</v>
      </c>
      <c r="C14" s="27" t="s">
        <v>39</v>
      </c>
      <c r="D14" s="29" t="s">
        <v>40</v>
      </c>
      <c r="E14" s="62">
        <v>10</v>
      </c>
      <c r="F14" s="27">
        <v>1</v>
      </c>
      <c r="G14" s="27">
        <v>10</v>
      </c>
      <c r="H14" s="27">
        <v>4</v>
      </c>
      <c r="I14" s="63"/>
      <c r="J14" s="63"/>
      <c r="K14" s="63"/>
      <c r="L14" s="63"/>
      <c r="M14" s="63"/>
      <c r="N14" s="63"/>
      <c r="O14" s="37" t="e">
        <f t="shared" si="0"/>
        <v>#DIV/0!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1973</v>
      </c>
      <c r="C15" s="27" t="s">
        <v>43</v>
      </c>
      <c r="D15" s="29" t="s">
        <v>40</v>
      </c>
      <c r="E15" s="62">
        <v>10</v>
      </c>
      <c r="F15" s="27">
        <v>0</v>
      </c>
      <c r="G15" s="27">
        <v>6</v>
      </c>
      <c r="H15" s="27">
        <v>4</v>
      </c>
      <c r="I15" s="63"/>
      <c r="J15" s="63"/>
      <c r="K15" s="63"/>
      <c r="L15" s="63"/>
      <c r="M15" s="63"/>
      <c r="N15" s="63"/>
      <c r="O15" s="37" t="e">
        <f t="shared" si="0"/>
        <v>#DIV/0!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>SUM(E4:E15)</f>
        <v>102</v>
      </c>
      <c r="F16" s="19">
        <f>SUM(F4:F15)</f>
        <v>13</v>
      </c>
      <c r="G16" s="19">
        <f>SUM(G4:G15)</f>
        <v>122</v>
      </c>
      <c r="H16" s="19">
        <f>SUM(H4:H15)</f>
        <v>113</v>
      </c>
      <c r="I16" s="19"/>
      <c r="J16" s="19"/>
      <c r="K16" s="19"/>
      <c r="L16" s="19"/>
      <c r="M16" s="19"/>
      <c r="N16" s="31"/>
      <c r="O16" s="32"/>
      <c r="P16" s="19"/>
      <c r="Q16" s="19"/>
      <c r="R16" s="19"/>
      <c r="S16" s="19"/>
      <c r="T16" s="25" t="e">
        <f t="shared" si="1"/>
        <v>#DIV/0!</v>
      </c>
      <c r="U16" s="19">
        <f t="shared" ref="U16:AJ16" si="2">SUM(U4:U15)</f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/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/>
      <c r="AE16" s="19">
        <f t="shared" si="2"/>
        <v>0</v>
      </c>
      <c r="AF16" s="19">
        <f t="shared" si="2"/>
        <v>0</v>
      </c>
      <c r="AG16" s="19">
        <f t="shared" si="2"/>
        <v>0</v>
      </c>
      <c r="AH16" s="19">
        <f t="shared" si="2"/>
        <v>4</v>
      </c>
      <c r="AI16" s="19">
        <f t="shared" si="2"/>
        <v>1</v>
      </c>
      <c r="AJ16" s="19">
        <f t="shared" si="2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SUM(F16:H16)*5/3+(E16/3)+(AE16*25)+(AF16*25)+(AG16*15)+(AH16*25)+(AI16*20)+(AJ16*15)</f>
        <v>582.33333333333326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1"/>
      <c r="R18" s="1"/>
      <c r="S18" s="1"/>
      <c r="T18" s="1"/>
      <c r="U18" s="1"/>
      <c r="V18" s="3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48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51</v>
      </c>
      <c r="Q19" s="13"/>
      <c r="R19" s="13"/>
      <c r="S19" s="13"/>
      <c r="T19" s="69"/>
      <c r="U19" s="69"/>
      <c r="V19" s="69"/>
      <c r="W19" s="69"/>
      <c r="X19" s="69"/>
      <c r="Y19" s="13"/>
      <c r="Z19" s="13"/>
      <c r="AA19" s="13"/>
      <c r="AB19" s="13"/>
      <c r="AC19" s="69"/>
      <c r="AD19" s="13"/>
      <c r="AE19" s="13"/>
      <c r="AF19" s="13"/>
      <c r="AG19" s="13"/>
      <c r="AH19" s="13"/>
      <c r="AI19" s="13"/>
      <c r="AJ19" s="13"/>
      <c r="AK19" s="7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2"/>
      <c r="E20" s="27">
        <f>PRODUCT(E16)</f>
        <v>102</v>
      </c>
      <c r="F20" s="27">
        <f>PRODUCT(F16)</f>
        <v>13</v>
      </c>
      <c r="G20" s="27">
        <f>PRODUCT(G16)</f>
        <v>122</v>
      </c>
      <c r="H20" s="27">
        <f>PRODUCT(H16)</f>
        <v>113</v>
      </c>
      <c r="I20" s="27"/>
      <c r="J20" s="1"/>
      <c r="K20" s="43">
        <f>PRODUCT((F20+G20)/E20)</f>
        <v>1.3235294117647058</v>
      </c>
      <c r="L20" s="43">
        <f>PRODUCT(H20/E20)</f>
        <v>1.107843137254902</v>
      </c>
      <c r="M20" s="43"/>
      <c r="N20" s="30"/>
      <c r="O20" s="25"/>
      <c r="P20" s="71" t="s">
        <v>52</v>
      </c>
      <c r="Q20" s="72"/>
      <c r="R20" s="72"/>
      <c r="S20" s="73" t="s">
        <v>57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53</v>
      </c>
      <c r="AE20" s="73"/>
      <c r="AF20" s="73" t="s">
        <v>58</v>
      </c>
      <c r="AG20" s="73"/>
      <c r="AH20" s="73"/>
      <c r="AI20" s="73"/>
      <c r="AJ20" s="74"/>
      <c r="AK20" s="7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16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6" t="s">
        <v>54</v>
      </c>
      <c r="Q21" s="77"/>
      <c r="R21" s="77"/>
      <c r="S21" s="78" t="s">
        <v>57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53</v>
      </c>
      <c r="AE21" s="78"/>
      <c r="AF21" s="78" t="s">
        <v>58</v>
      </c>
      <c r="AG21" s="78"/>
      <c r="AH21" s="78"/>
      <c r="AI21" s="78"/>
      <c r="AJ21" s="79"/>
      <c r="AK21" s="8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17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6" t="s">
        <v>55</v>
      </c>
      <c r="Q22" s="77"/>
      <c r="R22" s="77"/>
      <c r="S22" s="78" t="s">
        <v>57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53</v>
      </c>
      <c r="AE22" s="78"/>
      <c r="AF22" s="78" t="s">
        <v>58</v>
      </c>
      <c r="AG22" s="78"/>
      <c r="AH22" s="78"/>
      <c r="AI22" s="78"/>
      <c r="AJ22" s="79"/>
      <c r="AK22" s="8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18</v>
      </c>
      <c r="C23" s="53"/>
      <c r="D23" s="54"/>
      <c r="E23" s="19">
        <f>SUM(E20:E22)</f>
        <v>102</v>
      </c>
      <c r="F23" s="19">
        <f>SUM(F20:F22)</f>
        <v>13</v>
      </c>
      <c r="G23" s="19">
        <f>SUM(G20:G22)</f>
        <v>122</v>
      </c>
      <c r="H23" s="19">
        <f>SUM(H20:H22)</f>
        <v>113</v>
      </c>
      <c r="I23" s="19"/>
      <c r="J23" s="1"/>
      <c r="K23" s="55">
        <f>PRODUCT((F23+G23)/E23)</f>
        <v>1.3235294117647058</v>
      </c>
      <c r="L23" s="55">
        <f>PRODUCT(H23/E23)</f>
        <v>1.107843137254902</v>
      </c>
      <c r="M23" s="55"/>
      <c r="N23" s="31"/>
      <c r="O23" s="25"/>
      <c r="P23" s="81" t="s">
        <v>56</v>
      </c>
      <c r="Q23" s="82"/>
      <c r="R23" s="82"/>
      <c r="S23" s="83" t="s">
        <v>60</v>
      </c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 t="s">
        <v>59</v>
      </c>
      <c r="AE23" s="83"/>
      <c r="AF23" s="83" t="s">
        <v>61</v>
      </c>
      <c r="AG23" s="83"/>
      <c r="AH23" s="83"/>
      <c r="AI23" s="83"/>
      <c r="AJ23" s="84"/>
      <c r="AK23" s="85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 t="s">
        <v>31</v>
      </c>
      <c r="C25" s="1"/>
      <c r="D25" s="6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57"/>
      <c r="AN37" s="57"/>
      <c r="AO37" s="57"/>
      <c r="AP37" s="57"/>
      <c r="AQ37" s="57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5"/>
      <c r="AI38" s="25"/>
      <c r="AJ38" s="25"/>
      <c r="AK38" s="25"/>
      <c r="AL38" s="9"/>
      <c r="AM38" s="57"/>
      <c r="AN38" s="57"/>
      <c r="AO38" s="57"/>
      <c r="AP38" s="57"/>
      <c r="AQ38" s="57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5"/>
      <c r="AI39" s="25"/>
      <c r="AJ39" s="25"/>
      <c r="AK39" s="25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S82" s="1"/>
      <c r="T82" s="25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6:33" ht="15" customHeight="1" x14ac:dyDescent="0.25">
      <c r="P83" s="9"/>
      <c r="Q83" s="9"/>
      <c r="R83" s="9"/>
      <c r="S83" s="1"/>
      <c r="T83" s="25"/>
      <c r="X83" s="1"/>
      <c r="Y83" s="1"/>
      <c r="Z83" s="1"/>
      <c r="AA83" s="1"/>
      <c r="AB83" s="1"/>
      <c r="AC83" s="1"/>
      <c r="AD83" s="1"/>
      <c r="AE83" s="1"/>
      <c r="AF83" s="1"/>
      <c r="AG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2019-02-02T10:18:00Z</dcterms:modified>
</cp:coreProperties>
</file>