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K13" i="5" l="1"/>
  <c r="K16" i="5" s="1"/>
  <c r="AS10" i="5"/>
  <c r="AQ10" i="5"/>
  <c r="AP10" i="5"/>
  <c r="AO10" i="5"/>
  <c r="AN10" i="5"/>
  <c r="AM10" i="5"/>
  <c r="AG10" i="5"/>
  <c r="K15" i="5" s="1"/>
  <c r="AE10" i="5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G10" i="5"/>
  <c r="G14" i="5" s="1"/>
  <c r="G16" i="5" s="1"/>
  <c r="F10" i="5"/>
  <c r="F14" i="5" s="1"/>
  <c r="E10" i="5"/>
  <c r="E14" i="5" s="1"/>
  <c r="E16" i="5" s="1"/>
  <c r="I15" i="5" l="1"/>
  <c r="I16" i="5" s="1"/>
  <c r="O16" i="5" s="1"/>
  <c r="F16" i="5"/>
  <c r="H16" i="5"/>
  <c r="M16" i="5" s="1"/>
  <c r="O15" i="5"/>
  <c r="N15" i="5"/>
  <c r="L16" i="5"/>
  <c r="M15" i="5"/>
  <c r="L15" i="5"/>
  <c r="N16" i="5" l="1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<sst xmlns="http://schemas.openxmlformats.org/spreadsheetml/2006/main" count="77" uniqueCount="35">
  <si>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</si>
  <si>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</si>
  <si>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</si>
  <si>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</si>
  <si>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</si>
  <si>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</si>
  <si>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</si>
  <si>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</si>
  <si>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</si>
  <si>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</si>
  <si>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</si>
  <si>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</si>
  <si>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</si>
  <si>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</si>
  <si>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</si>
  <si>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</si>
  <si>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</si>
  <si>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</si>
  <si>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</si>
  <si>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</si>
  <si>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</si>
  <si>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</si>
  <si>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</si>
  <si>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</si>
  <si>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</si>
  <si>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VetU = Vetelin Urheilijat  (1947)</t>
  </si>
  <si>
    <t>Kimmo Storbacka</t>
  </si>
  <si>
    <t>3.4.1954</t>
  </si>
  <si>
    <t>11.</t>
  </si>
  <si>
    <t>Lippo</t>
  </si>
  <si>
    <t>6.</t>
  </si>
  <si>
    <t>7.</t>
  </si>
  <si>
    <t>VetU</t>
  </si>
  <si>
    <t>5.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</si>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</sst>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28</v>
      </c>
      <c r="D4" s="1" t="s">
        <v>29</v>
      </c>
      <c r="E4" s="12">
        <v>7</v>
      </c>
      <c r="F4" s="12">
        <v>1</v>
      </c>
      <c r="G4" s="12">
        <v>16</v>
      </c>
      <c r="H4" s="12">
        <v>7</v>
      </c>
      <c r="I4" s="12"/>
      <c r="J4" s="32"/>
      <c r="K4" s="68"/>
      <c r="L4" s="7" t="s">
        <v>30</v>
      </c>
      <c r="M4" s="7"/>
      <c r="N4" s="7"/>
      <c r="O4" s="7"/>
      <c r="P4" s="10"/>
      <c r="Q4" s="12">
        <v>10</v>
      </c>
      <c r="R4" s="12">
        <v>1</v>
      </c>
      <c r="S4" s="12">
        <v>11</v>
      </c>
      <c r="T4" s="12">
        <v>4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31</v>
      </c>
      <c r="Z6" s="69" t="s">
        <v>32</v>
      </c>
      <c r="AA6" s="12">
        <v>11</v>
      </c>
      <c r="AB6" s="12">
        <v>1</v>
      </c>
      <c r="AC6" s="12">
        <v>12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33</v>
      </c>
      <c r="Z7" s="69" t="s">
        <v>32</v>
      </c>
      <c r="AA7" s="12">
        <v>19</v>
      </c>
      <c r="AB7" s="12">
        <v>2</v>
      </c>
      <c r="AC7" s="12">
        <v>29</v>
      </c>
      <c r="AD7" s="12">
        <v>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9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34</v>
      </c>
      <c r="Z9" s="70" t="s">
        <v>32</v>
      </c>
      <c r="AA9" s="12">
        <v>3</v>
      </c>
      <c r="AB9" s="12">
        <v>0</v>
      </c>
      <c r="AC9" s="12">
        <v>3</v>
      </c>
      <c r="AD9" s="12">
        <v>0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7</v>
      </c>
      <c r="F10" s="36">
        <f>SUM(F4:F9)</f>
        <v>1</v>
      </c>
      <c r="G10" s="36">
        <f>SUM(G4:G9)</f>
        <v>16</v>
      </c>
      <c r="H10" s="36">
        <f>SUM(H4:H9)</f>
        <v>7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10</v>
      </c>
      <c r="R10" s="36">
        <f>SUM(R4:R9)</f>
        <v>1</v>
      </c>
      <c r="S10" s="36">
        <f>SUM(S4:S9)</f>
        <v>11</v>
      </c>
      <c r="T10" s="36">
        <f>SUM(T4:T9)</f>
        <v>4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33</v>
      </c>
      <c r="AB10" s="36">
        <f>SUM(AB4:AB9)</f>
        <v>3</v>
      </c>
      <c r="AC10" s="36">
        <f>SUM(AC4:AC9)</f>
        <v>44</v>
      </c>
      <c r="AD10" s="36">
        <f>SUM(AD4:AD9)</f>
        <v>10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17</v>
      </c>
      <c r="F14" s="47">
        <f>PRODUCT(F10+R10)</f>
        <v>2</v>
      </c>
      <c r="G14" s="47">
        <f>PRODUCT(G10+S10)</f>
        <v>27</v>
      </c>
      <c r="H14" s="47">
        <f>PRODUCT(H10+T10)</f>
        <v>11</v>
      </c>
      <c r="I14" s="47">
        <f>PRODUCT(I10+U10)</f>
        <v>0</v>
      </c>
      <c r="J14" s="60">
        <v>0</v>
      </c>
      <c r="K14" s="16">
        <f>PRODUCT(K10+W10)</f>
        <v>0</v>
      </c>
      <c r="L14" s="53">
        <f>PRODUCT((F14+G14)/E14)</f>
        <v>1.7058823529411764</v>
      </c>
      <c r="M14" s="53">
        <f>PRODUCT(H14/E14)</f>
        <v>0.6470588235294118</v>
      </c>
      <c r="N14" s="53">
        <f>PRODUCT((F14+G14+H14)/E14)</f>
        <v>2.3529411764705883</v>
      </c>
      <c r="O14" s="53">
        <f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33</v>
      </c>
      <c r="F15" s="47">
        <f>PRODUCT(AB10+AN10)</f>
        <v>3</v>
      </c>
      <c r="G15" s="47">
        <f>PRODUCT(AC10+AO10)</f>
        <v>44</v>
      </c>
      <c r="H15" s="47">
        <f>PRODUCT(AD10+AP10)</f>
        <v>10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1.4242424242424243</v>
      </c>
      <c r="M15" s="53">
        <f>PRODUCT(H15/E15)</f>
        <v>0.30303030303030304</v>
      </c>
      <c r="N15" s="53">
        <f>PRODUCT((F15+G15+H15)/E15)</f>
        <v>1.7272727272727273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50</v>
      </c>
      <c r="F16" s="47">
        <f t="shared" ref="F16:I16" si="0">SUM(F13:F15)</f>
        <v>5</v>
      </c>
      <c r="G16" s="47">
        <f t="shared" si="0"/>
        <v>71</v>
      </c>
      <c r="H16" s="47">
        <f t="shared" si="0"/>
        <v>21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1.52</v>
      </c>
      <c r="M16" s="53">
        <f>PRODUCT(H16/E16)</f>
        <v>0.42</v>
      </c>
      <c r="N16" s="53">
        <f>PRODUCT((F16+G16+H16)/E16)</f>
        <v>1.94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2018-12-04T19:57:14Z</dcterms:modified>
</cp:coreProperties>
</file>