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0" i="1" l="1"/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H9" i="1"/>
  <c r="H13" i="1" s="1"/>
  <c r="G9" i="1"/>
  <c r="G13" i="1" s="1"/>
  <c r="F9" i="1"/>
  <c r="F13" i="1" s="1"/>
  <c r="E9" i="1"/>
  <c r="E13" i="1" s="1"/>
  <c r="I13" i="1"/>
  <c r="E16" i="1" l="1"/>
  <c r="G16" i="1"/>
  <c r="K13" i="1"/>
  <c r="F16" i="1"/>
  <c r="H16" i="1"/>
  <c r="L13" i="1"/>
  <c r="I16" i="1"/>
  <c r="L16" i="1" l="1"/>
  <c r="K16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<sst xmlns="http://schemas.openxmlformats.org/spreadsheetml/2006/main" count="69" uniqueCount="47">
  <si>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</si>
  <si>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</si>
  <si>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</si>
  <si>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</si>
  <si>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</si>
  <si>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</si>
  <si>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</si>
  <si>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</si>
  <si>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</si>
  <si>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</si>
  <si>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</si>
  <si>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</si>
  <si>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</si>
  <si>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</si>
  <si>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</si>
  <si>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</si>
  <si>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</si>
  <si>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</si>
  <si>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</si>
  <si>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</si>
  <si>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</si>
  <si>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</si>
  <si>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</si>
  <si>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</si>
  <si>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</si>
  <si>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</si>
  <si>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</si>
  <si>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</si>
  <si>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</si>
  <si>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</si>
  <si>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</si>
  <si>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</si>
  <si>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</si>
  <si>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</si>
  <si>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</si>
  <si>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</si>
  <si>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</si>
  <si>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</si>
  <si>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6.</t>
  </si>
  <si>
    <t>Lippo</t>
  </si>
  <si>
    <t>2.</t>
  </si>
  <si>
    <t>4.</t>
  </si>
  <si>
    <t>uusinta mestaruudesta</t>
  </si>
  <si>
    <t>MESTARUUSSARJA</t>
  </si>
  <si>
    <t>URA SM-SARJASSA</t>
  </si>
  <si>
    <t>9.</t>
  </si>
  <si>
    <t>Kirsti Stenberg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</si>
</sst>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45</v>
      </c>
      <c r="D4" s="81" t="s">
        <v>39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83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/>
      <c r="D5" s="81"/>
      <c r="E5" s="27"/>
      <c r="F5" s="27"/>
      <c r="G5" s="27"/>
      <c r="H5" s="27"/>
      <c r="I5" s="27"/>
      <c r="J5" s="27"/>
      <c r="K5" s="27"/>
      <c r="L5" s="27"/>
      <c r="M5" s="27"/>
      <c r="N5" s="29"/>
      <c r="O5" s="83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 t="s">
        <v>38</v>
      </c>
      <c r="D6" s="81" t="s">
        <v>39</v>
      </c>
      <c r="E6" s="27">
        <v>9</v>
      </c>
      <c r="F6" s="27">
        <v>0</v>
      </c>
      <c r="G6" s="27">
        <v>8</v>
      </c>
      <c r="H6" s="27">
        <v>22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 t="s">
        <v>40</v>
      </c>
      <c r="D7" s="28" t="s">
        <v>39</v>
      </c>
      <c r="E7" s="27">
        <v>3</v>
      </c>
      <c r="F7" s="27">
        <v>0</v>
      </c>
      <c r="G7" s="27">
        <v>5</v>
      </c>
      <c r="H7" s="82">
        <v>17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1965</v>
      </c>
      <c r="C8" s="27" t="s">
        <v>41</v>
      </c>
      <c r="D8" s="28" t="s">
        <v>39</v>
      </c>
      <c r="E8" s="27">
        <v>1</v>
      </c>
      <c r="F8" s="27">
        <v>0</v>
      </c>
      <c r="G8" s="27">
        <v>1</v>
      </c>
      <c r="H8" s="27">
        <v>4</v>
      </c>
      <c r="I8" s="27"/>
      <c r="J8" s="27"/>
      <c r="K8" s="27"/>
      <c r="L8" s="27"/>
      <c r="M8" s="27"/>
      <c r="N8" s="29"/>
      <c r="O8" s="79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13</v>
      </c>
      <c r="F9" s="19">
        <f>SUM(F4:F8)</f>
        <v>0</v>
      </c>
      <c r="G9" s="19">
        <f>SUM(G4:G8)</f>
        <v>14</v>
      </c>
      <c r="H9" s="19">
        <f>SUM(H4:H8)</f>
        <v>43</v>
      </c>
      <c r="I9" s="19"/>
      <c r="J9" s="19"/>
      <c r="K9" s="19"/>
      <c r="L9" s="19"/>
      <c r="M9" s="19"/>
      <c r="N9" s="31"/>
      <c r="O9" s="80"/>
      <c r="P9" s="19">
        <f t="shared" ref="P9:AE9" si="0">SUM(P4:P8)</f>
        <v>0</v>
      </c>
      <c r="Q9" s="19">
        <f t="shared" si="0"/>
        <v>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  <c r="V9" s="19">
        <f t="shared" si="0"/>
        <v>0</v>
      </c>
      <c r="W9" s="19">
        <f t="shared" si="0"/>
        <v>0</v>
      </c>
      <c r="X9" s="19">
        <f t="shared" si="0"/>
        <v>0</v>
      </c>
      <c r="Y9" s="19">
        <f t="shared" si="0"/>
        <v>0</v>
      </c>
      <c r="Z9" s="19">
        <f t="shared" si="0"/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1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SUM(F9:H9)*5/3+(E9/3)+(Z9*25)+(AA9*25)+(AB9*15)+(AC9*25)+(AD9*20)+(AE9*15)-25</f>
        <v>94.333333333333329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44</v>
      </c>
      <c r="C12" s="39"/>
      <c r="D12" s="39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23</v>
      </c>
      <c r="L12" s="19" t="s">
        <v>24</v>
      </c>
      <c r="M12" s="19" t="s">
        <v>25</v>
      </c>
      <c r="N12" s="19" t="s">
        <v>19</v>
      </c>
      <c r="O12" s="25"/>
      <c r="P12" s="40" t="s">
        <v>31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15</v>
      </c>
      <c r="C13" s="13"/>
      <c r="D13" s="43"/>
      <c r="E13" s="27">
        <f>PRODUCT(E9)</f>
        <v>13</v>
      </c>
      <c r="F13" s="27">
        <f>PRODUCT(F9)</f>
        <v>0</v>
      </c>
      <c r="G13" s="27">
        <f>PRODUCT(G9)</f>
        <v>14</v>
      </c>
      <c r="H13" s="27">
        <f>PRODUCT(H9)</f>
        <v>43</v>
      </c>
      <c r="I13" s="27">
        <f>PRODUCT(I9)</f>
        <v>0</v>
      </c>
      <c r="J13" s="1"/>
      <c r="K13" s="44">
        <f>PRODUCT((F13+G13)/E13)</f>
        <v>1.0769230769230769</v>
      </c>
      <c r="L13" s="44">
        <f>PRODUCT(H13/E13)</f>
        <v>3.3076923076923075</v>
      </c>
      <c r="M13" s="44"/>
      <c r="N13" s="29"/>
      <c r="O13" s="25"/>
      <c r="P13" s="45" t="s">
        <v>32</v>
      </c>
      <c r="Q13" s="46"/>
      <c r="R13" s="46"/>
      <c r="S13" s="47"/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7"/>
      <c r="AE13" s="49"/>
      <c r="AF13" s="5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25"/>
      <c r="P14" s="54" t="s">
        <v>33</v>
      </c>
      <c r="Q14" s="55"/>
      <c r="R14" s="55"/>
      <c r="S14" s="56"/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6"/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17</v>
      </c>
      <c r="C15" s="61"/>
      <c r="D15" s="62"/>
      <c r="E15" s="30"/>
      <c r="F15" s="30"/>
      <c r="G15" s="30"/>
      <c r="H15" s="30"/>
      <c r="I15" s="30"/>
      <c r="J15" s="1"/>
      <c r="K15" s="63"/>
      <c r="L15" s="63"/>
      <c r="M15" s="63"/>
      <c r="N15" s="64"/>
      <c r="O15" s="25"/>
      <c r="P15" s="54" t="s">
        <v>34</v>
      </c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6"/>
      <c r="AE15" s="58"/>
      <c r="AF15" s="5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18</v>
      </c>
      <c r="C16" s="66"/>
      <c r="D16" s="67"/>
      <c r="E16" s="19">
        <f>SUM(E13:E15)</f>
        <v>13</v>
      </c>
      <c r="F16" s="19">
        <f>SUM(F13:F15)</f>
        <v>0</v>
      </c>
      <c r="G16" s="19">
        <f>SUM(G13:G15)</f>
        <v>14</v>
      </c>
      <c r="H16" s="19">
        <f>SUM(H13:H15)</f>
        <v>43</v>
      </c>
      <c r="I16" s="19">
        <f>SUM(I13:I15)</f>
        <v>0</v>
      </c>
      <c r="J16" s="1"/>
      <c r="K16" s="68">
        <f>PRODUCT((F16+G16)/E16)</f>
        <v>1.0769230769230769</v>
      </c>
      <c r="L16" s="68">
        <f>PRODUCT(H16/E16)</f>
        <v>3.3076923076923075</v>
      </c>
      <c r="M16" s="68"/>
      <c r="N16" s="31"/>
      <c r="O16" s="25"/>
      <c r="P16" s="69" t="s">
        <v>35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1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36</v>
      </c>
      <c r="C18" s="1"/>
      <c r="D18" s="1" t="s">
        <v>37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37"/>
      <c r="O139" s="25"/>
      <c r="P139" s="1"/>
      <c r="Q139" s="37"/>
      <c r="R139" s="1"/>
      <c r="S139" s="1"/>
      <c r="T139" s="25"/>
      <c r="U139" s="25"/>
      <c r="V139" s="75"/>
      <c r="W139" s="1"/>
      <c r="X139" s="1"/>
      <c r="Y139" s="1"/>
      <c r="Z139" s="1"/>
      <c r="AA139" s="1"/>
      <c r="AB139" s="25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2019-02-02T10:26:03Z</dcterms:modified>
</cp:coreProperties>
</file>