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V23" i="3" l="1"/>
  <c r="AS23" i="3"/>
  <c r="AQ23" i="3"/>
  <c r="AP23" i="3"/>
  <c r="AO23" i="3"/>
  <c r="AN23" i="3"/>
  <c r="AM23" i="3"/>
  <c r="AG23" i="3"/>
  <c r="AE23" i="3"/>
  <c r="AD23" i="3"/>
  <c r="AC23" i="3"/>
  <c r="AB23" i="3"/>
  <c r="AA23" i="3"/>
  <c r="W23" i="3"/>
  <c r="U23" i="3"/>
  <c r="T23" i="3"/>
  <c r="S23" i="3"/>
  <c r="R23" i="3"/>
  <c r="Q23" i="3"/>
  <c r="K23" i="3"/>
  <c r="K27" i="3" s="1"/>
  <c r="I23" i="3"/>
  <c r="J23" i="3" s="1"/>
  <c r="H23" i="3"/>
  <c r="H27" i="3" s="1"/>
  <c r="G23" i="3"/>
  <c r="G27" i="3" s="1"/>
  <c r="F23" i="3"/>
  <c r="F27" i="3" s="1"/>
  <c r="E23" i="3"/>
  <c r="K29" i="3" l="1"/>
  <c r="AF23" i="3"/>
  <c r="E27" i="3"/>
  <c r="M27" i="3" s="1"/>
  <c r="I27" i="3"/>
  <c r="L27" i="3"/>
  <c r="K28" i="3"/>
  <c r="F28" i="3"/>
  <c r="F29" i="3" s="1"/>
  <c r="H28" i="3"/>
  <c r="E28" i="3"/>
  <c r="G28" i="3"/>
  <c r="AR23" i="3"/>
  <c r="I28" i="3"/>
  <c r="I29" i="3" s="1"/>
  <c r="L28" i="3" l="1"/>
  <c r="N28" i="3"/>
  <c r="M28" i="3"/>
  <c r="N27" i="3"/>
  <c r="E29" i="3"/>
  <c r="O27" i="3"/>
  <c r="J27" i="3"/>
  <c r="H29" i="3"/>
  <c r="G29" i="3"/>
  <c r="L29" i="3" s="1"/>
  <c r="O29" i="3"/>
  <c r="J29" i="3"/>
  <c r="J28" i="3"/>
  <c r="O28" i="3"/>
  <c r="M29" i="3" l="1"/>
  <c r="N29" i="3"/>
</calcChain>
</file>

<file path=xl/sharedStrings.xml><?xml version="1.0" encoding="utf-8"?>
<sst xmlns="http://schemas.openxmlformats.org/spreadsheetml/2006/main" count="143" uniqueCount="70">
  <si>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</si>
  <si>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</si>
  <si>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</si>
  <si>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</si>
  <si>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</si>
  <si>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</si>
  <si>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</si>
  <si>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</si>
  <si>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</si>
  <si>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</si>
  <si>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</si>
  <si>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</si>
  <si>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</si>
  <si>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</si>
  <si>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</si>
  <si>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Paukku = Hämeenlinnan Paukku  (1961)</t>
  </si>
  <si>
    <t>YKKÖSPESIS</t>
  </si>
  <si>
    <t>9.</t>
  </si>
  <si>
    <t>6.</t>
  </si>
  <si>
    <t>KPK</t>
  </si>
  <si>
    <t>5.</t>
  </si>
  <si>
    <t>Manse PP</t>
  </si>
  <si>
    <t>7.</t>
  </si>
  <si>
    <t>12.</t>
  </si>
  <si>
    <t>Markus Sovelius</t>
  </si>
  <si>
    <t>Paukku</t>
  </si>
  <si>
    <t>LaLu</t>
  </si>
  <si>
    <t>10.7.1981   Kajaani</t>
  </si>
  <si>
    <t>KPK = Kajaanin Pallokerho  (1933),  kasvattajaseura</t>
  </si>
  <si>
    <t>Manse PP = Manse PP, Tampere  (2005)</t>
  </si>
  <si>
    <t>1.</t>
  </si>
  <si>
    <t>4.</t>
  </si>
  <si>
    <t>2.</t>
  </si>
  <si>
    <t>LaLu = Lammin Luja  (1939)</t>
  </si>
  <si>
    <t>3.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</si>
  <si>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</si>
  <si>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</si>
  <si>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</si>
  <si>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</si>
  <si>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</si>
  <si>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</si>
  <si>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</si>
  <si>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</si>
  <si>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</si>
  <si>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</si>
  <si>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</si>
  <si>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</si>
  <si>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</si>
  <si>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</si>
  <si>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</si>
  <si>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</si>
  <si>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</si>
  <si>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</si>
  <si>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jok</t>
  </si>
  <si>
    <t xml:space="preserve"> ITÄ - LÄNSI - KORTTI</t>
  </si>
  <si>
    <t>6/12</t>
  </si>
  <si>
    <t>1/1</t>
  </si>
  <si>
    <t>1/4</t>
  </si>
  <si>
    <t>3/6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</si>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</sst>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0.5703125" customWidth="1"/>
    <col min="5" max="9" width="5.42578125" customWidth="1"/>
    <col min="10" max="10" width="8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7.855468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8"/>
      <c r="B1" s="38" t="s">
        <v>24</v>
      </c>
      <c r="C1" s="5"/>
      <c r="D1" s="6"/>
      <c r="E1" s="7" t="s">
        <v>27</v>
      </c>
      <c r="F1" s="72"/>
      <c r="G1" s="50"/>
      <c r="H1" s="5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2"/>
      <c r="AB1" s="72"/>
      <c r="AC1" s="50"/>
      <c r="AD1" s="5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16</v>
      </c>
      <c r="C2" s="40"/>
      <c r="D2" s="41"/>
      <c r="E2" s="12" t="s">
        <v>7</v>
      </c>
      <c r="F2" s="13"/>
      <c r="G2" s="13"/>
      <c r="H2" s="13"/>
      <c r="I2" s="19"/>
      <c r="J2" s="14"/>
      <c r="K2" s="73"/>
      <c r="L2" s="21" t="s">
        <v>59</v>
      </c>
      <c r="M2" s="13"/>
      <c r="N2" s="13"/>
      <c r="O2" s="20"/>
      <c r="P2" s="18"/>
      <c r="Q2" s="21" t="s">
        <v>60</v>
      </c>
      <c r="R2" s="13"/>
      <c r="S2" s="13"/>
      <c r="T2" s="13"/>
      <c r="U2" s="19"/>
      <c r="V2" s="20"/>
      <c r="W2" s="18"/>
      <c r="X2" s="74" t="s">
        <v>61</v>
      </c>
      <c r="Y2" s="75"/>
      <c r="Z2" s="76"/>
      <c r="AA2" s="12" t="s">
        <v>7</v>
      </c>
      <c r="AB2" s="13"/>
      <c r="AC2" s="13"/>
      <c r="AD2" s="13"/>
      <c r="AE2" s="19"/>
      <c r="AF2" s="14"/>
      <c r="AG2" s="73"/>
      <c r="AH2" s="21" t="s">
        <v>62</v>
      </c>
      <c r="AI2" s="13"/>
      <c r="AJ2" s="13"/>
      <c r="AK2" s="20"/>
      <c r="AL2" s="18"/>
      <c r="AM2" s="21" t="s">
        <v>60</v>
      </c>
      <c r="AN2" s="13"/>
      <c r="AO2" s="13"/>
      <c r="AP2" s="13"/>
      <c r="AQ2" s="19"/>
      <c r="AR2" s="20"/>
      <c r="AS2" s="77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77"/>
      <c r="L3" s="17" t="s">
        <v>4</v>
      </c>
      <c r="M3" s="17" t="s">
        <v>5</v>
      </c>
      <c r="N3" s="17" t="s">
        <v>63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77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77"/>
      <c r="AH3" s="17" t="s">
        <v>4</v>
      </c>
      <c r="AI3" s="17" t="s">
        <v>5</v>
      </c>
      <c r="AJ3" s="17" t="s">
        <v>63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77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4"/>
      <c r="I4" s="26"/>
      <c r="J4" s="78"/>
      <c r="K4" s="25"/>
      <c r="L4" s="79"/>
      <c r="M4" s="17"/>
      <c r="N4" s="17"/>
      <c r="O4" s="17"/>
      <c r="P4" s="22"/>
      <c r="Q4" s="26"/>
      <c r="R4" s="26"/>
      <c r="S4" s="44"/>
      <c r="T4" s="26"/>
      <c r="U4" s="26"/>
      <c r="V4" s="80"/>
      <c r="W4" s="25"/>
      <c r="X4" s="26">
        <v>1998</v>
      </c>
      <c r="Y4" s="27" t="s">
        <v>20</v>
      </c>
      <c r="Z4" s="4" t="s">
        <v>19</v>
      </c>
      <c r="AA4" s="26"/>
      <c r="AB4" s="26"/>
      <c r="AC4" s="26"/>
      <c r="AD4" s="44"/>
      <c r="AE4" s="26"/>
      <c r="AF4" s="78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81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/>
      <c r="C5" s="27"/>
      <c r="D5" s="4"/>
      <c r="E5" s="26"/>
      <c r="F5" s="26"/>
      <c r="G5" s="26"/>
      <c r="H5" s="44"/>
      <c r="I5" s="26"/>
      <c r="J5" s="78"/>
      <c r="K5" s="25"/>
      <c r="L5" s="79"/>
      <c r="M5" s="17"/>
      <c r="N5" s="17"/>
      <c r="O5" s="17"/>
      <c r="P5" s="22"/>
      <c r="Q5" s="26"/>
      <c r="R5" s="26"/>
      <c r="S5" s="44"/>
      <c r="T5" s="26"/>
      <c r="U5" s="26"/>
      <c r="V5" s="80"/>
      <c r="W5" s="25"/>
      <c r="X5" s="26">
        <v>1999</v>
      </c>
      <c r="Y5" s="27" t="s">
        <v>30</v>
      </c>
      <c r="Z5" s="4" t="s">
        <v>19</v>
      </c>
      <c r="AA5" s="26"/>
      <c r="AB5" s="26"/>
      <c r="AC5" s="26"/>
      <c r="AD5" s="44"/>
      <c r="AE5" s="26"/>
      <c r="AF5" s="78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1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>
        <v>2000</v>
      </c>
      <c r="C6" s="27" t="s">
        <v>22</v>
      </c>
      <c r="D6" s="4" t="s">
        <v>19</v>
      </c>
      <c r="E6" s="26">
        <v>25</v>
      </c>
      <c r="F6" s="26">
        <v>0</v>
      </c>
      <c r="G6" s="26">
        <v>12</v>
      </c>
      <c r="H6" s="44">
        <v>4</v>
      </c>
      <c r="I6" s="26">
        <v>59</v>
      </c>
      <c r="J6" s="78">
        <v>0.3575757575757576</v>
      </c>
      <c r="K6" s="25">
        <v>165</v>
      </c>
      <c r="L6" s="79"/>
      <c r="M6" s="17"/>
      <c r="N6" s="17"/>
      <c r="O6" s="17"/>
      <c r="P6" s="22"/>
      <c r="Q6" s="26"/>
      <c r="R6" s="26"/>
      <c r="S6" s="44"/>
      <c r="T6" s="26"/>
      <c r="U6" s="26"/>
      <c r="V6" s="80"/>
      <c r="W6" s="25"/>
      <c r="X6" s="26"/>
      <c r="Y6" s="27"/>
      <c r="Z6" s="4"/>
      <c r="AA6" s="26"/>
      <c r="AB6" s="26"/>
      <c r="AC6" s="26"/>
      <c r="AD6" s="44"/>
      <c r="AE6" s="26"/>
      <c r="AF6" s="78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1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>
        <v>2001</v>
      </c>
      <c r="C7" s="27" t="s">
        <v>18</v>
      </c>
      <c r="D7" s="4" t="s">
        <v>19</v>
      </c>
      <c r="E7" s="26">
        <v>2</v>
      </c>
      <c r="F7" s="26">
        <v>0</v>
      </c>
      <c r="G7" s="26">
        <v>1</v>
      </c>
      <c r="H7" s="44">
        <v>0</v>
      </c>
      <c r="I7" s="26">
        <v>3</v>
      </c>
      <c r="J7" s="78">
        <v>0.3</v>
      </c>
      <c r="K7" s="25">
        <v>10</v>
      </c>
      <c r="L7" s="79"/>
      <c r="M7" s="17"/>
      <c r="N7" s="17"/>
      <c r="O7" s="17"/>
      <c r="P7" s="22"/>
      <c r="Q7" s="26"/>
      <c r="R7" s="26"/>
      <c r="S7" s="44"/>
      <c r="T7" s="26"/>
      <c r="U7" s="26"/>
      <c r="V7" s="80"/>
      <c r="W7" s="25"/>
      <c r="X7" s="26"/>
      <c r="Y7" s="27"/>
      <c r="Z7" s="4"/>
      <c r="AA7" s="26"/>
      <c r="AB7" s="26"/>
      <c r="AC7" s="26"/>
      <c r="AD7" s="44"/>
      <c r="AE7" s="26"/>
      <c r="AF7" s="78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1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>
        <v>2002</v>
      </c>
      <c r="C8" s="27" t="s">
        <v>20</v>
      </c>
      <c r="D8" s="4" t="s">
        <v>19</v>
      </c>
      <c r="E8" s="26">
        <v>21</v>
      </c>
      <c r="F8" s="26">
        <v>0</v>
      </c>
      <c r="G8" s="26">
        <v>13</v>
      </c>
      <c r="H8" s="44">
        <v>1</v>
      </c>
      <c r="I8" s="26">
        <v>32</v>
      </c>
      <c r="J8" s="78">
        <v>0.3902439024390244</v>
      </c>
      <c r="K8" s="25">
        <v>82</v>
      </c>
      <c r="L8" s="79"/>
      <c r="M8" s="17"/>
      <c r="N8" s="17"/>
      <c r="O8" s="17"/>
      <c r="P8" s="22"/>
      <c r="Q8" s="26">
        <v>2</v>
      </c>
      <c r="R8" s="26">
        <v>0</v>
      </c>
      <c r="S8" s="44">
        <v>1</v>
      </c>
      <c r="T8" s="26">
        <v>0</v>
      </c>
      <c r="U8" s="26">
        <v>3</v>
      </c>
      <c r="V8" s="80">
        <v>0.27300000000000002</v>
      </c>
      <c r="W8" s="25">
        <v>11</v>
      </c>
      <c r="X8" s="26"/>
      <c r="Y8" s="27"/>
      <c r="Z8" s="4"/>
      <c r="AA8" s="26"/>
      <c r="AB8" s="26"/>
      <c r="AC8" s="26"/>
      <c r="AD8" s="44"/>
      <c r="AE8" s="26"/>
      <c r="AF8" s="78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1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/>
      <c r="C9" s="27"/>
      <c r="D9" s="4"/>
      <c r="E9" s="26"/>
      <c r="F9" s="26"/>
      <c r="G9" s="26"/>
      <c r="H9" s="44"/>
      <c r="I9" s="26"/>
      <c r="J9" s="78"/>
      <c r="K9" s="25"/>
      <c r="L9" s="79"/>
      <c r="M9" s="17"/>
      <c r="N9" s="17"/>
      <c r="O9" s="17"/>
      <c r="P9" s="22"/>
      <c r="Q9" s="26"/>
      <c r="R9" s="26"/>
      <c r="S9" s="44"/>
      <c r="T9" s="26"/>
      <c r="U9" s="26"/>
      <c r="V9" s="80"/>
      <c r="W9" s="25"/>
      <c r="X9" s="26"/>
      <c r="Y9" s="27"/>
      <c r="Z9" s="4"/>
      <c r="AA9" s="26"/>
      <c r="AB9" s="26"/>
      <c r="AC9" s="26"/>
      <c r="AD9" s="44"/>
      <c r="AE9" s="26"/>
      <c r="AF9" s="78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1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/>
      <c r="C10" s="27"/>
      <c r="D10" s="4"/>
      <c r="E10" s="26"/>
      <c r="F10" s="26"/>
      <c r="G10" s="26"/>
      <c r="H10" s="44"/>
      <c r="I10" s="26"/>
      <c r="J10" s="78"/>
      <c r="K10" s="25"/>
      <c r="L10" s="79"/>
      <c r="M10" s="17"/>
      <c r="N10" s="17"/>
      <c r="O10" s="17"/>
      <c r="P10" s="22"/>
      <c r="Q10" s="26"/>
      <c r="R10" s="26"/>
      <c r="S10" s="44"/>
      <c r="T10" s="26"/>
      <c r="U10" s="26"/>
      <c r="V10" s="80"/>
      <c r="W10" s="25"/>
      <c r="X10" s="26">
        <v>2005</v>
      </c>
      <c r="Y10" s="26" t="s">
        <v>31</v>
      </c>
      <c r="Z10" s="4" t="s">
        <v>25</v>
      </c>
      <c r="AA10" s="26">
        <v>13</v>
      </c>
      <c r="AB10" s="26">
        <v>2</v>
      </c>
      <c r="AC10" s="26">
        <v>14</v>
      </c>
      <c r="AD10" s="26">
        <v>21</v>
      </c>
      <c r="AE10" s="26">
        <v>58</v>
      </c>
      <c r="AF10" s="33">
        <v>0.65159999999999996</v>
      </c>
      <c r="AG10" s="102">
        <v>89</v>
      </c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81"/>
      <c r="AS10" s="103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/>
      <c r="C11" s="27"/>
      <c r="D11" s="4"/>
      <c r="E11" s="26"/>
      <c r="F11" s="26"/>
      <c r="G11" s="26"/>
      <c r="H11" s="44"/>
      <c r="I11" s="26"/>
      <c r="J11" s="78"/>
      <c r="K11" s="25"/>
      <c r="L11" s="79"/>
      <c r="M11" s="17"/>
      <c r="N11" s="17"/>
      <c r="O11" s="17"/>
      <c r="P11" s="22"/>
      <c r="Q11" s="26"/>
      <c r="R11" s="26"/>
      <c r="S11" s="44"/>
      <c r="T11" s="26"/>
      <c r="U11" s="26"/>
      <c r="V11" s="80"/>
      <c r="W11" s="25"/>
      <c r="X11" s="26">
        <v>2006</v>
      </c>
      <c r="Y11" s="26" t="s">
        <v>32</v>
      </c>
      <c r="Z11" s="4" t="s">
        <v>25</v>
      </c>
      <c r="AA11" s="26">
        <v>12</v>
      </c>
      <c r="AB11" s="26">
        <v>1</v>
      </c>
      <c r="AC11" s="26">
        <v>13</v>
      </c>
      <c r="AD11" s="26">
        <v>17</v>
      </c>
      <c r="AE11" s="26">
        <v>56</v>
      </c>
      <c r="AF11" s="33">
        <v>0.7</v>
      </c>
      <c r="AG11" s="102">
        <v>80</v>
      </c>
      <c r="AH11" s="17"/>
      <c r="AI11" s="17"/>
      <c r="AJ11" s="17"/>
      <c r="AK11" s="17"/>
      <c r="AL11" s="22"/>
      <c r="AM11" s="26">
        <v>4</v>
      </c>
      <c r="AN11" s="26">
        <v>0</v>
      </c>
      <c r="AO11" s="26">
        <v>4</v>
      </c>
      <c r="AP11" s="26">
        <v>4</v>
      </c>
      <c r="AQ11" s="26">
        <v>15</v>
      </c>
      <c r="AR11" s="81">
        <v>0.55549999999999999</v>
      </c>
      <c r="AS11" s="103">
        <v>27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>
        <v>2007</v>
      </c>
      <c r="C12" s="27" t="s">
        <v>17</v>
      </c>
      <c r="D12" s="4" t="s">
        <v>21</v>
      </c>
      <c r="E12" s="26">
        <v>18</v>
      </c>
      <c r="F12" s="26">
        <v>1</v>
      </c>
      <c r="G12" s="26">
        <v>10</v>
      </c>
      <c r="H12" s="44">
        <v>12</v>
      </c>
      <c r="I12" s="26">
        <v>66</v>
      </c>
      <c r="J12" s="78">
        <v>0.6</v>
      </c>
      <c r="K12" s="25">
        <v>110</v>
      </c>
      <c r="L12" s="79"/>
      <c r="M12" s="17"/>
      <c r="N12" s="17"/>
      <c r="O12" s="17"/>
      <c r="P12" s="22"/>
      <c r="Q12" s="26"/>
      <c r="R12" s="26"/>
      <c r="S12" s="44"/>
      <c r="T12" s="26"/>
      <c r="U12" s="26"/>
      <c r="V12" s="80"/>
      <c r="W12" s="25"/>
      <c r="X12" s="26"/>
      <c r="Y12" s="26"/>
      <c r="Z12" s="4"/>
      <c r="AA12" s="26"/>
      <c r="AB12" s="26"/>
      <c r="AC12" s="26"/>
      <c r="AD12" s="26"/>
      <c r="AE12" s="26"/>
      <c r="AF12" s="33"/>
      <c r="AG12" s="102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81"/>
      <c r="AS12" s="103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>
        <v>2008</v>
      </c>
      <c r="C13" s="27" t="s">
        <v>23</v>
      </c>
      <c r="D13" s="4" t="s">
        <v>21</v>
      </c>
      <c r="E13" s="26">
        <v>20</v>
      </c>
      <c r="F13" s="26">
        <v>1</v>
      </c>
      <c r="G13" s="26">
        <v>6</v>
      </c>
      <c r="H13" s="44">
        <v>8</v>
      </c>
      <c r="I13" s="26">
        <v>58</v>
      </c>
      <c r="J13" s="78">
        <v>0.453125</v>
      </c>
      <c r="K13" s="25">
        <v>128</v>
      </c>
      <c r="L13" s="79"/>
      <c r="M13" s="17"/>
      <c r="N13" s="17"/>
      <c r="O13" s="17"/>
      <c r="P13" s="22"/>
      <c r="Q13" s="26"/>
      <c r="R13" s="26"/>
      <c r="S13" s="44"/>
      <c r="T13" s="26"/>
      <c r="U13" s="26"/>
      <c r="V13" s="80"/>
      <c r="W13" s="25"/>
      <c r="X13" s="26"/>
      <c r="Y13" s="26"/>
      <c r="Z13" s="4"/>
      <c r="AA13" s="26"/>
      <c r="AB13" s="26"/>
      <c r="AC13" s="26"/>
      <c r="AD13" s="26"/>
      <c r="AE13" s="26"/>
      <c r="AF13" s="33"/>
      <c r="AG13" s="102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81"/>
      <c r="AS13" s="103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4"/>
      <c r="I14" s="26"/>
      <c r="J14" s="78"/>
      <c r="K14" s="25"/>
      <c r="L14" s="79"/>
      <c r="M14" s="17"/>
      <c r="N14" s="17"/>
      <c r="O14" s="17"/>
      <c r="P14" s="22"/>
      <c r="Q14" s="26"/>
      <c r="R14" s="26"/>
      <c r="S14" s="44"/>
      <c r="T14" s="26"/>
      <c r="U14" s="26"/>
      <c r="V14" s="80"/>
      <c r="W14" s="25"/>
      <c r="X14" s="26">
        <v>2009</v>
      </c>
      <c r="Y14" s="26" t="s">
        <v>22</v>
      </c>
      <c r="Z14" s="4" t="s">
        <v>26</v>
      </c>
      <c r="AA14" s="26">
        <v>12</v>
      </c>
      <c r="AB14" s="26">
        <v>1</v>
      </c>
      <c r="AC14" s="26">
        <v>9</v>
      </c>
      <c r="AD14" s="26">
        <v>6</v>
      </c>
      <c r="AE14" s="26">
        <v>35</v>
      </c>
      <c r="AF14" s="33">
        <v>0.52229999999999999</v>
      </c>
      <c r="AG14" s="102">
        <v>67</v>
      </c>
      <c r="AH14" s="17"/>
      <c r="AI14" s="17"/>
      <c r="AJ14" s="17"/>
      <c r="AK14" s="17"/>
      <c r="AL14" s="22"/>
      <c r="AM14" s="26"/>
      <c r="AN14" s="26"/>
      <c r="AO14" s="26"/>
      <c r="AP14" s="26"/>
      <c r="AQ14" s="26"/>
      <c r="AR14" s="81"/>
      <c r="AS14" s="103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4"/>
      <c r="I15" s="26"/>
      <c r="J15" s="78"/>
      <c r="K15" s="25"/>
      <c r="L15" s="79"/>
      <c r="M15" s="17"/>
      <c r="N15" s="17"/>
      <c r="O15" s="17"/>
      <c r="P15" s="22"/>
      <c r="Q15" s="26"/>
      <c r="R15" s="26"/>
      <c r="S15" s="44"/>
      <c r="T15" s="26"/>
      <c r="U15" s="26"/>
      <c r="V15" s="80"/>
      <c r="W15" s="25"/>
      <c r="X15" s="26">
        <v>2010</v>
      </c>
      <c r="Y15" s="26" t="s">
        <v>34</v>
      </c>
      <c r="Z15" s="4" t="s">
        <v>21</v>
      </c>
      <c r="AA15" s="26">
        <v>10</v>
      </c>
      <c r="AB15" s="26">
        <v>2</v>
      </c>
      <c r="AC15" s="26">
        <v>16</v>
      </c>
      <c r="AD15" s="26">
        <v>14</v>
      </c>
      <c r="AE15" s="26">
        <v>40</v>
      </c>
      <c r="AF15" s="33">
        <v>0.59699999999999998</v>
      </c>
      <c r="AG15" s="102">
        <v>67</v>
      </c>
      <c r="AH15" s="17"/>
      <c r="AI15" s="17"/>
      <c r="AJ15" s="17"/>
      <c r="AK15" s="17"/>
      <c r="AL15" s="22"/>
      <c r="AM15" s="26"/>
      <c r="AN15" s="26"/>
      <c r="AO15" s="26"/>
      <c r="AP15" s="26"/>
      <c r="AQ15" s="26"/>
      <c r="AR15" s="81"/>
      <c r="AS15" s="103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6"/>
      <c r="C16" s="27"/>
      <c r="D16" s="4"/>
      <c r="E16" s="26"/>
      <c r="F16" s="26"/>
      <c r="G16" s="26"/>
      <c r="H16" s="44"/>
      <c r="I16" s="26"/>
      <c r="J16" s="78"/>
      <c r="K16" s="25"/>
      <c r="L16" s="79"/>
      <c r="M16" s="17"/>
      <c r="N16" s="17"/>
      <c r="O16" s="17"/>
      <c r="P16" s="22"/>
      <c r="Q16" s="26"/>
      <c r="R16" s="26"/>
      <c r="S16" s="44"/>
      <c r="T16" s="26"/>
      <c r="U16" s="26"/>
      <c r="V16" s="80"/>
      <c r="W16" s="25"/>
      <c r="X16" s="26">
        <v>2011</v>
      </c>
      <c r="Y16" s="26" t="s">
        <v>30</v>
      </c>
      <c r="Z16" s="4" t="s">
        <v>21</v>
      </c>
      <c r="AA16" s="26">
        <v>15</v>
      </c>
      <c r="AB16" s="26">
        <v>1</v>
      </c>
      <c r="AC16" s="26">
        <v>11</v>
      </c>
      <c r="AD16" s="26">
        <v>21</v>
      </c>
      <c r="AE16" s="26">
        <v>63</v>
      </c>
      <c r="AF16" s="33">
        <v>0.63</v>
      </c>
      <c r="AG16" s="102">
        <v>100</v>
      </c>
      <c r="AH16" s="17"/>
      <c r="AI16" s="17"/>
      <c r="AJ16" s="17"/>
      <c r="AK16" s="17"/>
      <c r="AL16" s="22"/>
      <c r="AM16" s="26">
        <v>6</v>
      </c>
      <c r="AN16" s="26">
        <v>0</v>
      </c>
      <c r="AO16" s="26">
        <v>6</v>
      </c>
      <c r="AP16" s="26">
        <v>4</v>
      </c>
      <c r="AQ16" s="26">
        <v>26</v>
      </c>
      <c r="AR16" s="81">
        <v>0.65</v>
      </c>
      <c r="AS16" s="103">
        <v>40</v>
      </c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6"/>
      <c r="C17" s="27"/>
      <c r="D17" s="4"/>
      <c r="E17" s="26"/>
      <c r="F17" s="26"/>
      <c r="G17" s="26"/>
      <c r="H17" s="44"/>
      <c r="I17" s="26"/>
      <c r="J17" s="78"/>
      <c r="K17" s="25"/>
      <c r="L17" s="79"/>
      <c r="M17" s="17"/>
      <c r="N17" s="17"/>
      <c r="O17" s="17"/>
      <c r="P17" s="22"/>
      <c r="Q17" s="26"/>
      <c r="R17" s="26"/>
      <c r="S17" s="44"/>
      <c r="T17" s="26"/>
      <c r="U17" s="26"/>
      <c r="V17" s="80"/>
      <c r="W17" s="25"/>
      <c r="X17" s="26">
        <v>2012</v>
      </c>
      <c r="Y17" s="26" t="s">
        <v>32</v>
      </c>
      <c r="Z17" s="4" t="s">
        <v>21</v>
      </c>
      <c r="AA17" s="26">
        <v>16</v>
      </c>
      <c r="AB17" s="26">
        <v>5</v>
      </c>
      <c r="AC17" s="26">
        <v>41</v>
      </c>
      <c r="AD17" s="26">
        <v>29</v>
      </c>
      <c r="AE17" s="26">
        <v>90</v>
      </c>
      <c r="AF17" s="33">
        <v>0.6976</v>
      </c>
      <c r="AG17" s="102">
        <v>129</v>
      </c>
      <c r="AH17" s="17" t="s">
        <v>31</v>
      </c>
      <c r="AI17" s="17"/>
      <c r="AJ17" s="26" t="s">
        <v>32</v>
      </c>
      <c r="AK17" s="17"/>
      <c r="AL17" s="22"/>
      <c r="AM17" s="26">
        <v>5</v>
      </c>
      <c r="AN17" s="26">
        <v>0</v>
      </c>
      <c r="AO17" s="26">
        <v>3</v>
      </c>
      <c r="AP17" s="26">
        <v>1</v>
      </c>
      <c r="AQ17" s="26">
        <v>8</v>
      </c>
      <c r="AR17" s="81">
        <v>0.28570000000000001</v>
      </c>
      <c r="AS17" s="103">
        <v>28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6"/>
      <c r="C18" s="27"/>
      <c r="D18" s="4"/>
      <c r="E18" s="26"/>
      <c r="F18" s="26"/>
      <c r="G18" s="26"/>
      <c r="H18" s="44"/>
      <c r="I18" s="26"/>
      <c r="J18" s="78"/>
      <c r="K18" s="25"/>
      <c r="L18" s="79"/>
      <c r="M18" s="17"/>
      <c r="N18" s="17"/>
      <c r="O18" s="17"/>
      <c r="P18" s="22"/>
      <c r="Q18" s="26"/>
      <c r="R18" s="26"/>
      <c r="S18" s="44"/>
      <c r="T18" s="26"/>
      <c r="U18" s="26"/>
      <c r="V18" s="80"/>
      <c r="W18" s="25"/>
      <c r="X18" s="26">
        <v>2013</v>
      </c>
      <c r="Y18" s="26" t="s">
        <v>30</v>
      </c>
      <c r="Z18" s="4" t="s">
        <v>21</v>
      </c>
      <c r="AA18" s="26">
        <v>16</v>
      </c>
      <c r="AB18" s="26">
        <v>0</v>
      </c>
      <c r="AC18" s="26">
        <v>38</v>
      </c>
      <c r="AD18" s="26">
        <v>27</v>
      </c>
      <c r="AE18" s="26">
        <v>78</v>
      </c>
      <c r="AF18" s="33">
        <v>0.74280000000000002</v>
      </c>
      <c r="AG18" s="102">
        <v>105</v>
      </c>
      <c r="AH18" s="17" t="s">
        <v>17</v>
      </c>
      <c r="AI18" s="17"/>
      <c r="AJ18" s="17" t="s">
        <v>18</v>
      </c>
      <c r="AK18" s="17"/>
      <c r="AL18" s="22"/>
      <c r="AM18" s="26">
        <v>6</v>
      </c>
      <c r="AN18" s="26">
        <v>1</v>
      </c>
      <c r="AO18" s="26">
        <v>6</v>
      </c>
      <c r="AP18" s="26">
        <v>7</v>
      </c>
      <c r="AQ18" s="26">
        <v>21</v>
      </c>
      <c r="AR18" s="81">
        <v>0.53839999999999999</v>
      </c>
      <c r="AS18" s="103">
        <v>39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6"/>
      <c r="C19" s="27"/>
      <c r="D19" s="4"/>
      <c r="E19" s="26"/>
      <c r="F19" s="26"/>
      <c r="G19" s="26"/>
      <c r="H19" s="44"/>
      <c r="I19" s="26"/>
      <c r="J19" s="78"/>
      <c r="K19" s="25"/>
      <c r="L19" s="79"/>
      <c r="M19" s="17"/>
      <c r="N19" s="17"/>
      <c r="O19" s="17"/>
      <c r="P19" s="22"/>
      <c r="Q19" s="26"/>
      <c r="R19" s="26"/>
      <c r="S19" s="44"/>
      <c r="T19" s="26"/>
      <c r="U19" s="26"/>
      <c r="V19" s="80"/>
      <c r="W19" s="25"/>
      <c r="X19" s="26">
        <v>2014</v>
      </c>
      <c r="Y19" s="26" t="s">
        <v>22</v>
      </c>
      <c r="Z19" s="4" t="s">
        <v>25</v>
      </c>
      <c r="AA19" s="26">
        <v>17</v>
      </c>
      <c r="AB19" s="26">
        <v>1</v>
      </c>
      <c r="AC19" s="26">
        <v>28</v>
      </c>
      <c r="AD19" s="26">
        <v>16</v>
      </c>
      <c r="AE19" s="26">
        <v>86</v>
      </c>
      <c r="AF19" s="33">
        <v>0.62770000000000004</v>
      </c>
      <c r="AG19" s="102">
        <v>137</v>
      </c>
      <c r="AH19" s="17"/>
      <c r="AI19" s="17"/>
      <c r="AJ19" s="17"/>
      <c r="AK19" s="17" t="s">
        <v>69</v>
      </c>
      <c r="AL19" s="22"/>
      <c r="AM19" s="26"/>
      <c r="AN19" s="26"/>
      <c r="AO19" s="26"/>
      <c r="AP19" s="26"/>
      <c r="AQ19" s="26"/>
      <c r="AR19" s="81"/>
      <c r="AS19" s="103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6"/>
      <c r="C20" s="27"/>
      <c r="D20" s="4"/>
      <c r="E20" s="26"/>
      <c r="F20" s="26"/>
      <c r="G20" s="26"/>
      <c r="H20" s="44"/>
      <c r="I20" s="26"/>
      <c r="J20" s="78"/>
      <c r="K20" s="25"/>
      <c r="L20" s="79"/>
      <c r="M20" s="17"/>
      <c r="N20" s="17"/>
      <c r="O20" s="17"/>
      <c r="P20" s="22"/>
      <c r="Q20" s="26"/>
      <c r="R20" s="26"/>
      <c r="S20" s="44"/>
      <c r="T20" s="26"/>
      <c r="U20" s="26"/>
      <c r="V20" s="80"/>
      <c r="W20" s="25"/>
      <c r="X20" s="26">
        <v>2015</v>
      </c>
      <c r="Y20" s="26" t="s">
        <v>20</v>
      </c>
      <c r="Z20" s="4" t="s">
        <v>25</v>
      </c>
      <c r="AA20" s="26">
        <v>15</v>
      </c>
      <c r="AB20" s="26">
        <v>0</v>
      </c>
      <c r="AC20" s="26">
        <v>19</v>
      </c>
      <c r="AD20" s="26">
        <v>12</v>
      </c>
      <c r="AE20" s="26">
        <v>57</v>
      </c>
      <c r="AF20" s="33">
        <v>0.56999999999999995</v>
      </c>
      <c r="AG20" s="102">
        <v>100</v>
      </c>
      <c r="AH20" s="17"/>
      <c r="AI20" s="17"/>
      <c r="AJ20" s="17"/>
      <c r="AK20" s="17"/>
      <c r="AL20" s="22"/>
      <c r="AM20" s="26"/>
      <c r="AN20" s="26"/>
      <c r="AO20" s="26"/>
      <c r="AP20" s="26"/>
      <c r="AQ20" s="26"/>
      <c r="AR20" s="81"/>
      <c r="AS20" s="103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6"/>
      <c r="C21" s="27"/>
      <c r="D21" s="4"/>
      <c r="E21" s="26"/>
      <c r="F21" s="26"/>
      <c r="G21" s="26"/>
      <c r="H21" s="44"/>
      <c r="I21" s="26"/>
      <c r="J21" s="78"/>
      <c r="K21" s="25"/>
      <c r="L21" s="79"/>
      <c r="M21" s="17"/>
      <c r="N21" s="17"/>
      <c r="O21" s="17"/>
      <c r="P21" s="22"/>
      <c r="Q21" s="26"/>
      <c r="R21" s="26"/>
      <c r="S21" s="44"/>
      <c r="T21" s="26"/>
      <c r="U21" s="26"/>
      <c r="V21" s="80"/>
      <c r="W21" s="25"/>
      <c r="X21" s="26"/>
      <c r="Y21" s="27"/>
      <c r="Z21" s="4"/>
      <c r="AA21" s="26"/>
      <c r="AB21" s="26"/>
      <c r="AC21" s="26"/>
      <c r="AD21" s="44"/>
      <c r="AE21" s="26"/>
      <c r="AF21" s="33"/>
      <c r="AG21" s="102"/>
      <c r="AH21" s="17"/>
      <c r="AI21" s="17"/>
      <c r="AJ21" s="17"/>
      <c r="AK21" s="17"/>
      <c r="AL21" s="22"/>
      <c r="AM21" s="26"/>
      <c r="AN21" s="26"/>
      <c r="AO21" s="26"/>
      <c r="AP21" s="26"/>
      <c r="AQ21" s="26"/>
      <c r="AR21" s="81"/>
      <c r="AS21" s="103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26"/>
      <c r="C22" s="27"/>
      <c r="D22" s="4"/>
      <c r="E22" s="26"/>
      <c r="F22" s="26"/>
      <c r="G22" s="26"/>
      <c r="H22" s="44"/>
      <c r="I22" s="26"/>
      <c r="J22" s="78"/>
      <c r="K22" s="25"/>
      <c r="L22" s="79"/>
      <c r="M22" s="17"/>
      <c r="N22" s="17"/>
      <c r="O22" s="17"/>
      <c r="P22" s="22"/>
      <c r="Q22" s="26"/>
      <c r="R22" s="26"/>
      <c r="S22" s="44"/>
      <c r="T22" s="26"/>
      <c r="U22" s="26"/>
      <c r="V22" s="80"/>
      <c r="W22" s="25"/>
      <c r="X22" s="26">
        <v>2020</v>
      </c>
      <c r="Y22" s="26" t="s">
        <v>17</v>
      </c>
      <c r="Z22" s="4" t="s">
        <v>26</v>
      </c>
      <c r="AA22" s="26">
        <v>10</v>
      </c>
      <c r="AB22" s="26">
        <v>0</v>
      </c>
      <c r="AC22" s="26">
        <v>10</v>
      </c>
      <c r="AD22" s="26">
        <v>5</v>
      </c>
      <c r="AE22" s="26">
        <v>37</v>
      </c>
      <c r="AF22" s="78">
        <v>0.58730000000000004</v>
      </c>
      <c r="AG22" s="25">
        <v>63</v>
      </c>
      <c r="AH22" s="79"/>
      <c r="AI22" s="17"/>
      <c r="AJ22" s="17"/>
      <c r="AK22" s="17"/>
      <c r="AL22" s="22"/>
      <c r="AM22" s="26"/>
      <c r="AN22" s="26"/>
      <c r="AO22" s="26"/>
      <c r="AP22" s="26"/>
      <c r="AQ22" s="26"/>
      <c r="AR22" s="81"/>
      <c r="AS22" s="1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45" t="s">
        <v>64</v>
      </c>
      <c r="C23" s="82"/>
      <c r="D23" s="83"/>
      <c r="E23" s="84">
        <f>SUM(E4:E22)</f>
        <v>86</v>
      </c>
      <c r="F23" s="84">
        <f>SUM(F4:F22)</f>
        <v>2</v>
      </c>
      <c r="G23" s="84">
        <f>SUM(G4:G22)</f>
        <v>42</v>
      </c>
      <c r="H23" s="84">
        <f>SUM(H4:H22)</f>
        <v>25</v>
      </c>
      <c r="I23" s="84">
        <f>SUM(I4:I22)</f>
        <v>218</v>
      </c>
      <c r="J23" s="85">
        <f>PRODUCT(I23/K23)</f>
        <v>0.44040404040404041</v>
      </c>
      <c r="K23" s="73">
        <f>SUM(K4:K22)</f>
        <v>495</v>
      </c>
      <c r="L23" s="21"/>
      <c r="M23" s="19"/>
      <c r="N23" s="86"/>
      <c r="O23" s="87"/>
      <c r="P23" s="22"/>
      <c r="Q23" s="84">
        <f>SUM(Q4:Q22)</f>
        <v>2</v>
      </c>
      <c r="R23" s="84">
        <f>SUM(R4:R22)</f>
        <v>0</v>
      </c>
      <c r="S23" s="84">
        <f>SUM(S4:S22)</f>
        <v>1</v>
      </c>
      <c r="T23" s="84">
        <f>SUM(T4:T22)</f>
        <v>0</v>
      </c>
      <c r="U23" s="84">
        <f>SUM(U4:U22)</f>
        <v>3</v>
      </c>
      <c r="V23" s="85">
        <f>PRODUCT(U23/W23)</f>
        <v>0.27272727272727271</v>
      </c>
      <c r="W23" s="73">
        <f>SUM(W4:W22)</f>
        <v>11</v>
      </c>
      <c r="X23" s="15" t="s">
        <v>64</v>
      </c>
      <c r="Y23" s="16"/>
      <c r="Z23" s="14"/>
      <c r="AA23" s="84">
        <f>SUM(AA4:AA22)</f>
        <v>136</v>
      </c>
      <c r="AB23" s="84">
        <f>SUM(AB4:AB22)</f>
        <v>13</v>
      </c>
      <c r="AC23" s="84">
        <f>SUM(AC4:AC22)</f>
        <v>199</v>
      </c>
      <c r="AD23" s="84">
        <f>SUM(AD4:AD22)</f>
        <v>168</v>
      </c>
      <c r="AE23" s="84">
        <f>SUM(AE4:AE22)</f>
        <v>600</v>
      </c>
      <c r="AF23" s="85">
        <f>PRODUCT(AE23/AG23)</f>
        <v>0.64034151547491991</v>
      </c>
      <c r="AG23" s="73">
        <f>SUM(AG4:AG22)</f>
        <v>937</v>
      </c>
      <c r="AH23" s="21"/>
      <c r="AI23" s="19"/>
      <c r="AJ23" s="86"/>
      <c r="AK23" s="87"/>
      <c r="AL23" s="22"/>
      <c r="AM23" s="84">
        <f>SUM(AM4:AM22)</f>
        <v>21</v>
      </c>
      <c r="AN23" s="84">
        <f>SUM(AN4:AN22)</f>
        <v>1</v>
      </c>
      <c r="AO23" s="84">
        <f>SUM(AO4:AO22)</f>
        <v>19</v>
      </c>
      <c r="AP23" s="84">
        <f>SUM(AP4:AP22)</f>
        <v>16</v>
      </c>
      <c r="AQ23" s="84">
        <f>SUM(AQ4:AQ22)</f>
        <v>70</v>
      </c>
      <c r="AR23" s="85">
        <f>PRODUCT(AQ23/AS23)</f>
        <v>0.52238805970149249</v>
      </c>
      <c r="AS23" s="77">
        <f>SUM(AS4:AS22)</f>
        <v>134</v>
      </c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88"/>
      <c r="K24" s="25"/>
      <c r="L24" s="22"/>
      <c r="M24" s="22"/>
      <c r="N24" s="22"/>
      <c r="O24" s="22"/>
      <c r="P24" s="28"/>
      <c r="Q24" s="28"/>
      <c r="R24" s="29"/>
      <c r="S24" s="28"/>
      <c r="T24" s="28"/>
      <c r="U24" s="22"/>
      <c r="V24" s="22"/>
      <c r="W24" s="25"/>
      <c r="X24" s="28"/>
      <c r="Y24" s="28"/>
      <c r="Z24" s="28"/>
      <c r="AA24" s="28"/>
      <c r="AB24" s="28"/>
      <c r="AC24" s="28"/>
      <c r="AD24" s="28"/>
      <c r="AE24" s="28"/>
      <c r="AF24" s="88"/>
      <c r="AG24" s="25"/>
      <c r="AH24" s="22"/>
      <c r="AI24" s="22"/>
      <c r="AJ24" s="22"/>
      <c r="AK24" s="22"/>
      <c r="AL24" s="28"/>
      <c r="AM24" s="28"/>
      <c r="AN24" s="29"/>
      <c r="AO24" s="28"/>
      <c r="AP24" s="28"/>
      <c r="AQ24" s="22"/>
      <c r="AR24" s="22"/>
      <c r="AS24" s="25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89" t="s">
        <v>65</v>
      </c>
      <c r="C25" s="90"/>
      <c r="D25" s="91"/>
      <c r="E25" s="14" t="s">
        <v>2</v>
      </c>
      <c r="F25" s="17" t="s">
        <v>6</v>
      </c>
      <c r="G25" s="14" t="s">
        <v>4</v>
      </c>
      <c r="H25" s="17" t="s">
        <v>5</v>
      </c>
      <c r="I25" s="17" t="s">
        <v>8</v>
      </c>
      <c r="J25" s="17" t="s">
        <v>9</v>
      </c>
      <c r="K25" s="22"/>
      <c r="L25" s="17" t="s">
        <v>10</v>
      </c>
      <c r="M25" s="17" t="s">
        <v>11</v>
      </c>
      <c r="N25" s="17" t="s">
        <v>66</v>
      </c>
      <c r="O25" s="17" t="s">
        <v>67</v>
      </c>
      <c r="Q25" s="29"/>
      <c r="R25" s="29" t="s">
        <v>14</v>
      </c>
      <c r="S25" s="29"/>
      <c r="T25" s="28" t="s">
        <v>28</v>
      </c>
      <c r="U25" s="22"/>
      <c r="V25" s="25"/>
      <c r="W25" s="25"/>
      <c r="X25" s="92"/>
      <c r="Y25" s="92"/>
      <c r="Z25" s="92"/>
      <c r="AA25" s="92"/>
      <c r="AB25" s="92"/>
      <c r="AC25" s="29"/>
      <c r="AD25" s="29"/>
      <c r="AE25" s="29"/>
      <c r="AF25" s="28"/>
      <c r="AG25" s="28"/>
      <c r="AH25" s="28"/>
      <c r="AI25" s="28"/>
      <c r="AJ25" s="28"/>
      <c r="AK25" s="28"/>
      <c r="AM25" s="25"/>
      <c r="AN25" s="92"/>
      <c r="AO25" s="92"/>
      <c r="AP25" s="92"/>
      <c r="AQ25" s="92"/>
      <c r="AR25" s="92"/>
      <c r="AS25" s="92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x14ac:dyDescent="0.25">
      <c r="A26" s="28"/>
      <c r="B26" s="30" t="s">
        <v>68</v>
      </c>
      <c r="C26" s="11"/>
      <c r="D26" s="31"/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4">
        <v>0</v>
      </c>
      <c r="K26" s="28">
        <v>0</v>
      </c>
      <c r="L26" s="95">
        <v>0</v>
      </c>
      <c r="M26" s="95">
        <v>0</v>
      </c>
      <c r="N26" s="95">
        <v>0</v>
      </c>
      <c r="O26" s="95">
        <v>0</v>
      </c>
      <c r="Q26" s="29"/>
      <c r="R26" s="29"/>
      <c r="S26" s="29"/>
      <c r="T26" s="28" t="s">
        <v>15</v>
      </c>
      <c r="U26" s="28"/>
      <c r="V26" s="28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8"/>
      <c r="AL26" s="28"/>
      <c r="AM26" s="28"/>
      <c r="AN26" s="29"/>
      <c r="AO26" s="29"/>
      <c r="AP26" s="29"/>
      <c r="AQ26" s="29"/>
      <c r="AR26" s="29"/>
      <c r="AS26" s="29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x14ac:dyDescent="0.25">
      <c r="A27" s="28"/>
      <c r="B27" s="96" t="s">
        <v>16</v>
      </c>
      <c r="C27" s="97"/>
      <c r="D27" s="98"/>
      <c r="E27" s="93">
        <f>PRODUCT(E23+Q23)</f>
        <v>88</v>
      </c>
      <c r="F27" s="93">
        <f>PRODUCT(F23+R23)</f>
        <v>2</v>
      </c>
      <c r="G27" s="93">
        <f>PRODUCT(G23+S23)</f>
        <v>43</v>
      </c>
      <c r="H27" s="93">
        <f>PRODUCT(H23+T23)</f>
        <v>25</v>
      </c>
      <c r="I27" s="93">
        <f>PRODUCT(I23+U23)</f>
        <v>221</v>
      </c>
      <c r="J27" s="94">
        <f>PRODUCT(I27/K27)</f>
        <v>0.43675889328063239</v>
      </c>
      <c r="K27" s="28">
        <f>PRODUCT(K23+W23)</f>
        <v>506</v>
      </c>
      <c r="L27" s="95">
        <f>PRODUCT((F27+G27)/E27)</f>
        <v>0.51136363636363635</v>
      </c>
      <c r="M27" s="95">
        <f>PRODUCT(H27/E27)</f>
        <v>0.28409090909090912</v>
      </c>
      <c r="N27" s="95">
        <f>PRODUCT((F27+G27+H27)/E27)</f>
        <v>0.79545454545454541</v>
      </c>
      <c r="O27" s="95">
        <f>PRODUCT(I27/E27)</f>
        <v>2.5113636363636362</v>
      </c>
      <c r="Q27" s="29"/>
      <c r="R27" s="29"/>
      <c r="S27" s="29"/>
      <c r="T27" s="28" t="s">
        <v>29</v>
      </c>
      <c r="U27" s="28"/>
      <c r="V27" s="28"/>
      <c r="W27" s="28"/>
      <c r="X27" s="28"/>
      <c r="Y27" s="28"/>
      <c r="Z27" s="28"/>
      <c r="AA27" s="28"/>
      <c r="AB27" s="28"/>
      <c r="AC27" s="29"/>
      <c r="AD27" s="29"/>
      <c r="AE27" s="29"/>
      <c r="AF27" s="29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x14ac:dyDescent="0.25">
      <c r="A28" s="28"/>
      <c r="B28" s="24" t="s">
        <v>61</v>
      </c>
      <c r="C28" s="23"/>
      <c r="D28" s="37"/>
      <c r="E28" s="93">
        <f>PRODUCT(AA23+AM23)</f>
        <v>157</v>
      </c>
      <c r="F28" s="93">
        <f>PRODUCT(AB23+AN23)</f>
        <v>14</v>
      </c>
      <c r="G28" s="93">
        <f>PRODUCT(AC23+AO23)</f>
        <v>218</v>
      </c>
      <c r="H28" s="93">
        <f>PRODUCT(AD23+AP23)</f>
        <v>184</v>
      </c>
      <c r="I28" s="93">
        <f>PRODUCT(AE23+AQ23)</f>
        <v>670</v>
      </c>
      <c r="J28" s="94">
        <f>PRODUCT(I28/K28)</f>
        <v>0.62558356676003735</v>
      </c>
      <c r="K28" s="22">
        <f>PRODUCT(AG23+AS23)</f>
        <v>1071</v>
      </c>
      <c r="L28" s="95">
        <f>PRODUCT((F28+G28)/E28)</f>
        <v>1.4777070063694266</v>
      </c>
      <c r="M28" s="95">
        <f>PRODUCT(H28/E28)</f>
        <v>1.1719745222929936</v>
      </c>
      <c r="N28" s="95">
        <f>PRODUCT((F28+G28+H28)/E28)</f>
        <v>2.6496815286624202</v>
      </c>
      <c r="O28" s="95">
        <f>PRODUCT(I28/E28)</f>
        <v>4.2675159235668794</v>
      </c>
      <c r="Q28" s="29"/>
      <c r="R28" s="29"/>
      <c r="S28" s="28"/>
      <c r="T28" s="28" t="s">
        <v>33</v>
      </c>
      <c r="U28" s="22"/>
      <c r="V28" s="22"/>
      <c r="W28" s="28"/>
      <c r="X28" s="28"/>
      <c r="Y28" s="28"/>
      <c r="Z28" s="28"/>
      <c r="AA28" s="28"/>
      <c r="AB28" s="28"/>
      <c r="AC28" s="29"/>
      <c r="AD28" s="29"/>
      <c r="AE28" s="29"/>
      <c r="AF28" s="29"/>
      <c r="AG28" s="29"/>
      <c r="AH28" s="29"/>
      <c r="AI28" s="29"/>
      <c r="AJ28" s="29"/>
      <c r="AK28" s="28"/>
      <c r="AL28" s="22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x14ac:dyDescent="0.25">
      <c r="A29" s="28"/>
      <c r="B29" s="99" t="s">
        <v>64</v>
      </c>
      <c r="C29" s="100"/>
      <c r="D29" s="101"/>
      <c r="E29" s="93">
        <f>SUM(E26:E28)</f>
        <v>245</v>
      </c>
      <c r="F29" s="93">
        <f t="shared" ref="F29:I29" si="0">SUM(F26:F28)</f>
        <v>16</v>
      </c>
      <c r="G29" s="93">
        <f t="shared" si="0"/>
        <v>261</v>
      </c>
      <c r="H29" s="93">
        <f t="shared" si="0"/>
        <v>209</v>
      </c>
      <c r="I29" s="93">
        <f t="shared" si="0"/>
        <v>891</v>
      </c>
      <c r="J29" s="94">
        <f>PRODUCT(I29/K29)</f>
        <v>0.56499682942295493</v>
      </c>
      <c r="K29" s="28">
        <f>SUM(K26:K28)</f>
        <v>1577</v>
      </c>
      <c r="L29" s="95">
        <f>PRODUCT((F29+G29)/E29)</f>
        <v>1.1306122448979592</v>
      </c>
      <c r="M29" s="95">
        <f>PRODUCT(H29/E29)</f>
        <v>0.85306122448979593</v>
      </c>
      <c r="N29" s="95">
        <f>PRODUCT((F29+G29+H29)/E29)</f>
        <v>1.9836734693877551</v>
      </c>
      <c r="O29" s="95">
        <f>PRODUCT(I29/E29)</f>
        <v>3.6367346938775511</v>
      </c>
      <c r="Q29" s="22"/>
      <c r="R29" s="22"/>
      <c r="S29" s="22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2"/>
      <c r="F30" s="22"/>
      <c r="G30" s="22"/>
      <c r="H30" s="22"/>
      <c r="I30" s="22"/>
      <c r="J30" s="28"/>
      <c r="K30" s="28"/>
      <c r="L30" s="22"/>
      <c r="M30" s="22"/>
      <c r="N30" s="22"/>
      <c r="O30" s="22"/>
      <c r="P30" s="28"/>
      <c r="Q30" s="28"/>
      <c r="R30" s="28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J87" s="28"/>
      <c r="K87" s="28"/>
      <c r="L87"/>
      <c r="M87"/>
      <c r="N87"/>
      <c r="O87"/>
      <c r="P87"/>
      <c r="Q87" s="28"/>
      <c r="R87" s="28"/>
      <c r="S87" s="28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J88" s="28"/>
      <c r="K88" s="28"/>
      <c r="L88"/>
      <c r="M88"/>
      <c r="N88"/>
      <c r="O88"/>
      <c r="P88"/>
      <c r="Q88" s="28"/>
      <c r="R88" s="28"/>
      <c r="S88" s="28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J89" s="28"/>
      <c r="K89" s="28"/>
      <c r="L89"/>
      <c r="M89"/>
      <c r="N89"/>
      <c r="O89"/>
      <c r="P89"/>
      <c r="Q89" s="28"/>
      <c r="R89" s="28"/>
      <c r="S89" s="28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J90" s="28"/>
      <c r="K90" s="28"/>
      <c r="L90"/>
      <c r="M90"/>
      <c r="N90"/>
      <c r="O90"/>
      <c r="P90"/>
      <c r="Q90" s="28"/>
      <c r="R90" s="28"/>
      <c r="S90" s="28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8"/>
      <c r="R98" s="28"/>
      <c r="S98" s="28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8"/>
      <c r="AL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8"/>
      <c r="R99" s="28"/>
      <c r="S99" s="28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8"/>
      <c r="AL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8"/>
      <c r="R100" s="28"/>
      <c r="S100" s="28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8"/>
      <c r="AL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8"/>
      <c r="R101" s="28"/>
      <c r="S101" s="28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8"/>
      <c r="AL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2"/>
      <c r="R180" s="22"/>
      <c r="S180" s="22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2"/>
      <c r="R181" s="22"/>
      <c r="S181" s="22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22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2"/>
      <c r="R182" s="22"/>
      <c r="S182" s="22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22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A183" s="28"/>
      <c r="B183" s="28"/>
      <c r="C183" s="28"/>
      <c r="D183" s="28"/>
      <c r="L183"/>
      <c r="M183"/>
      <c r="N183"/>
      <c r="O183"/>
      <c r="P183"/>
      <c r="Q183" s="22"/>
      <c r="R183" s="22"/>
      <c r="S183" s="22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22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A184" s="28"/>
      <c r="B184" s="28"/>
      <c r="C184" s="28"/>
      <c r="D184" s="28"/>
      <c r="L184"/>
      <c r="M184"/>
      <c r="N184"/>
      <c r="O184"/>
      <c r="P184"/>
      <c r="Q184" s="22"/>
      <c r="R184" s="22"/>
      <c r="S184" s="22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8"/>
      <c r="AL184" s="22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</row>
    <row r="185" spans="1:57" ht="14.25" x14ac:dyDescent="0.2">
      <c r="A185" s="28"/>
      <c r="B185" s="28"/>
      <c r="C185" s="28"/>
      <c r="D185" s="28"/>
      <c r="L185"/>
      <c r="M185"/>
      <c r="N185"/>
      <c r="O185"/>
      <c r="P185"/>
      <c r="Q185" s="22"/>
      <c r="R185" s="22"/>
      <c r="S185" s="22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22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</row>
    <row r="186" spans="1:57" ht="14.25" x14ac:dyDescent="0.2">
      <c r="A186" s="28"/>
      <c r="B186" s="28"/>
      <c r="C186" s="28"/>
      <c r="D186" s="28"/>
      <c r="L186"/>
      <c r="M186"/>
      <c r="N186"/>
      <c r="O186"/>
      <c r="P186"/>
      <c r="Q186" s="22"/>
      <c r="R186" s="22"/>
      <c r="S186" s="22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8"/>
      <c r="AL186" s="22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8"/>
      <c r="AL187" s="22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8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8"/>
      <c r="AL189" s="22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8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8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8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8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2"/>
      <c r="AL194" s="22"/>
    </row>
    <row r="195" spans="12:38" x14ac:dyDescent="0.25">
      <c r="R195" s="25"/>
      <c r="S195" s="25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2:38" x14ac:dyDescent="0.25">
      <c r="R196" s="25"/>
      <c r="S196" s="25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2:38" x14ac:dyDescent="0.25">
      <c r="R197" s="25"/>
      <c r="S197" s="25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2:38" x14ac:dyDescent="0.25">
      <c r="L198"/>
      <c r="M198"/>
      <c r="N198"/>
      <c r="O198"/>
      <c r="P198"/>
      <c r="R198" s="25"/>
      <c r="S198" s="25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x14ac:dyDescent="0.25">
      <c r="L219"/>
      <c r="M219"/>
      <c r="N219"/>
      <c r="O219"/>
      <c r="P219"/>
      <c r="R219" s="25"/>
      <c r="S219" s="25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  <row r="220" spans="12:38" x14ac:dyDescent="0.25">
      <c r="L220"/>
      <c r="M220"/>
      <c r="N220"/>
      <c r="O220"/>
      <c r="P220"/>
      <c r="R220" s="25"/>
      <c r="S220" s="25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/>
      <c r="AL220"/>
    </row>
    <row r="221" spans="12:38" x14ac:dyDescent="0.25">
      <c r="L221"/>
      <c r="M221"/>
      <c r="N221"/>
      <c r="O221"/>
      <c r="P221"/>
      <c r="R221" s="25"/>
      <c r="S221" s="25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/>
      <c r="AL221"/>
    </row>
    <row r="222" spans="12:38" x14ac:dyDescent="0.25">
      <c r="L222"/>
      <c r="M222"/>
      <c r="N222"/>
      <c r="O222"/>
      <c r="P222"/>
      <c r="R222" s="25"/>
      <c r="S222" s="25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/>
      <c r="AL222"/>
    </row>
    <row r="223" spans="12:38" ht="14.25" x14ac:dyDescent="0.2">
      <c r="L223"/>
      <c r="M223"/>
      <c r="N223"/>
      <c r="O223"/>
      <c r="P223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/>
      <c r="AL223"/>
    </row>
    <row r="224" spans="12:38" ht="14.25" x14ac:dyDescent="0.2">
      <c r="L224"/>
      <c r="M224"/>
      <c r="N224"/>
      <c r="O224"/>
      <c r="P224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/>
      <c r="AL224"/>
    </row>
    <row r="225" spans="12:38" ht="14.25" x14ac:dyDescent="0.2">
      <c r="L225"/>
      <c r="M225"/>
      <c r="N225"/>
      <c r="O225"/>
      <c r="P225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/>
      <c r="AL225"/>
    </row>
    <row r="226" spans="12:38" ht="14.25" x14ac:dyDescent="0.2">
      <c r="L226"/>
      <c r="M226"/>
      <c r="N226"/>
      <c r="O226"/>
      <c r="P226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/>
      <c r="AL2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.140625" style="36" customWidth="1"/>
    <col min="3" max="3" width="25" style="35" customWidth="1"/>
    <col min="4" max="4" width="10.5703125" style="63" customWidth="1"/>
    <col min="5" max="5" width="8.85546875" style="63" customWidth="1"/>
    <col min="6" max="6" width="0.7109375" style="25" customWidth="1"/>
    <col min="7" max="16" width="5.28515625" style="35" customWidth="1"/>
    <col min="17" max="21" width="6.7109375" style="35" customWidth="1"/>
    <col min="22" max="22" width="10.5703125" style="35" customWidth="1"/>
    <col min="23" max="23" width="22.28515625" style="63" customWidth="1"/>
    <col min="24" max="24" width="9.7109375" style="35" customWidth="1"/>
    <col min="25" max="30" width="9.140625" style="2"/>
  </cols>
  <sheetData>
    <row r="1" spans="1:30" ht="18.75" x14ac:dyDescent="0.3">
      <c r="A1" s="3"/>
      <c r="B1" s="67" t="s">
        <v>54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68" t="s">
        <v>24</v>
      </c>
      <c r="C2" s="7" t="s">
        <v>27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1" t="s">
        <v>47</v>
      </c>
      <c r="C3" s="21" t="s">
        <v>35</v>
      </c>
      <c r="D3" s="15" t="s">
        <v>36</v>
      </c>
      <c r="E3" s="20" t="s">
        <v>1</v>
      </c>
      <c r="F3" s="22"/>
      <c r="G3" s="17" t="s">
        <v>37</v>
      </c>
      <c r="H3" s="14" t="s">
        <v>38</v>
      </c>
      <c r="I3" s="14" t="s">
        <v>13</v>
      </c>
      <c r="J3" s="16" t="s">
        <v>39</v>
      </c>
      <c r="K3" s="16" t="s">
        <v>40</v>
      </c>
      <c r="L3" s="16" t="s">
        <v>41</v>
      </c>
      <c r="M3" s="17" t="s">
        <v>42</v>
      </c>
      <c r="N3" s="17" t="s">
        <v>12</v>
      </c>
      <c r="O3" s="14" t="s">
        <v>43</v>
      </c>
      <c r="P3" s="17" t="s">
        <v>38</v>
      </c>
      <c r="Q3" s="17" t="s">
        <v>8</v>
      </c>
      <c r="R3" s="17">
        <v>1</v>
      </c>
      <c r="S3" s="17">
        <v>2</v>
      </c>
      <c r="T3" s="17">
        <v>3</v>
      </c>
      <c r="U3" s="17" t="s">
        <v>44</v>
      </c>
      <c r="V3" s="16" t="s">
        <v>9</v>
      </c>
      <c r="W3" s="15" t="s">
        <v>45</v>
      </c>
      <c r="X3" s="15" t="s">
        <v>46</v>
      </c>
      <c r="Y3" s="47"/>
      <c r="Z3" s="47"/>
      <c r="AA3" s="47"/>
      <c r="AB3" s="47"/>
      <c r="AC3" s="47"/>
      <c r="AD3" s="47"/>
    </row>
    <row r="4" spans="1:30" x14ac:dyDescent="0.25">
      <c r="A4" s="3"/>
      <c r="B4" s="51" t="s">
        <v>48</v>
      </c>
      <c r="C4" s="52" t="s">
        <v>49</v>
      </c>
      <c r="D4" s="53" t="s">
        <v>50</v>
      </c>
      <c r="E4" s="69" t="s">
        <v>19</v>
      </c>
      <c r="F4" s="70"/>
      <c r="G4" s="54"/>
      <c r="H4" s="55"/>
      <c r="I4" s="54">
        <v>1</v>
      </c>
      <c r="J4" s="56"/>
      <c r="K4" s="56" t="s">
        <v>53</v>
      </c>
      <c r="L4" s="56"/>
      <c r="M4" s="56">
        <v>1</v>
      </c>
      <c r="N4" s="54"/>
      <c r="O4" s="55"/>
      <c r="P4" s="55">
        <v>1</v>
      </c>
      <c r="Q4" s="71" t="s">
        <v>55</v>
      </c>
      <c r="R4" s="71" t="s">
        <v>56</v>
      </c>
      <c r="S4" s="71" t="s">
        <v>56</v>
      </c>
      <c r="T4" s="71" t="s">
        <v>57</v>
      </c>
      <c r="U4" s="71" t="s">
        <v>58</v>
      </c>
      <c r="V4" s="57">
        <v>0.5</v>
      </c>
      <c r="W4" s="52" t="s">
        <v>51</v>
      </c>
      <c r="X4" s="58" t="s">
        <v>52</v>
      </c>
      <c r="Y4" s="47"/>
      <c r="Z4" s="47"/>
      <c r="AA4" s="47"/>
      <c r="AB4" s="47"/>
      <c r="AC4" s="47"/>
      <c r="AD4" s="47"/>
    </row>
    <row r="5" spans="1:30" x14ac:dyDescent="0.25">
      <c r="A5" s="10"/>
      <c r="B5" s="59"/>
      <c r="C5" s="28"/>
      <c r="D5" s="59"/>
      <c r="E5" s="64"/>
      <c r="F5" s="65"/>
      <c r="G5" s="66"/>
      <c r="H5" s="29"/>
      <c r="I5" s="28"/>
      <c r="J5" s="22"/>
      <c r="K5" s="22"/>
      <c r="L5" s="22"/>
      <c r="M5" s="28"/>
      <c r="N5" s="28"/>
      <c r="O5" s="28"/>
      <c r="P5" s="28"/>
      <c r="Q5" s="28"/>
      <c r="R5" s="28"/>
      <c r="S5" s="28"/>
      <c r="T5" s="28"/>
      <c r="U5" s="28"/>
      <c r="V5" s="28"/>
      <c r="W5" s="59"/>
      <c r="X5" s="28"/>
      <c r="Y5" s="47"/>
      <c r="Z5" s="47"/>
      <c r="AA5" s="47"/>
      <c r="AB5" s="47"/>
      <c r="AC5" s="47"/>
      <c r="AD5" s="47"/>
    </row>
    <row r="6" spans="1:30" x14ac:dyDescent="0.25">
      <c r="A6" s="10"/>
      <c r="B6" s="59"/>
      <c r="C6" s="28"/>
      <c r="D6" s="59"/>
      <c r="E6" s="60"/>
      <c r="G6" s="28"/>
      <c r="H6" s="29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59"/>
      <c r="X6" s="28"/>
      <c r="Y6" s="47"/>
      <c r="Z6" s="47"/>
      <c r="AA6" s="47"/>
      <c r="AB6" s="47"/>
      <c r="AC6" s="47"/>
      <c r="AD6" s="47"/>
    </row>
    <row r="7" spans="1:30" x14ac:dyDescent="0.25">
      <c r="A7" s="10"/>
      <c r="B7" s="59"/>
      <c r="C7" s="28"/>
      <c r="D7" s="59"/>
      <c r="E7" s="60"/>
      <c r="G7" s="28"/>
      <c r="H7" s="29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59"/>
      <c r="X7" s="28"/>
      <c r="Y7" s="47"/>
      <c r="Z7" s="47"/>
      <c r="AA7" s="47"/>
      <c r="AB7" s="47"/>
      <c r="AC7" s="47"/>
      <c r="AD7" s="47"/>
    </row>
    <row r="8" spans="1:30" x14ac:dyDescent="0.25">
      <c r="A8" s="10"/>
      <c r="B8" s="59"/>
      <c r="C8" s="28"/>
      <c r="D8" s="59"/>
      <c r="E8" s="60"/>
      <c r="G8" s="28"/>
      <c r="H8" s="29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59"/>
      <c r="X8" s="28"/>
      <c r="Y8" s="47"/>
      <c r="Z8" s="47"/>
      <c r="AA8" s="47"/>
      <c r="AB8" s="47"/>
      <c r="AC8" s="47"/>
      <c r="AD8" s="47"/>
    </row>
    <row r="9" spans="1:30" x14ac:dyDescent="0.25">
      <c r="A9" s="10"/>
      <c r="B9" s="59"/>
      <c r="C9" s="28"/>
      <c r="D9" s="59"/>
      <c r="E9" s="60"/>
      <c r="G9" s="28"/>
      <c r="H9" s="29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59"/>
      <c r="X9" s="28"/>
      <c r="Y9" s="47"/>
      <c r="Z9" s="47"/>
      <c r="AA9" s="47"/>
      <c r="AB9" s="47"/>
      <c r="AC9" s="47"/>
      <c r="AD9" s="47"/>
    </row>
    <row r="10" spans="1:30" x14ac:dyDescent="0.25">
      <c r="A10" s="10"/>
      <c r="B10" s="59"/>
      <c r="C10" s="28"/>
      <c r="D10" s="59"/>
      <c r="E10" s="60"/>
      <c r="G10" s="28"/>
      <c r="H10" s="29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59"/>
      <c r="X10" s="28"/>
      <c r="Y10" s="47"/>
      <c r="Z10" s="47"/>
      <c r="AA10" s="47"/>
      <c r="AB10" s="47"/>
      <c r="AC10" s="47"/>
      <c r="AD10" s="47"/>
    </row>
    <row r="11" spans="1:30" x14ac:dyDescent="0.25">
      <c r="A11" s="10"/>
      <c r="B11" s="59"/>
      <c r="C11" s="28"/>
      <c r="D11" s="59"/>
      <c r="E11" s="60"/>
      <c r="G11" s="28"/>
      <c r="H11" s="29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59"/>
      <c r="X11" s="28"/>
      <c r="Y11" s="47"/>
      <c r="Z11" s="47"/>
      <c r="AA11" s="47"/>
      <c r="AB11" s="47"/>
      <c r="AC11" s="47"/>
      <c r="AD11" s="47"/>
    </row>
    <row r="12" spans="1:30" x14ac:dyDescent="0.25">
      <c r="A12" s="10"/>
      <c r="B12" s="59"/>
      <c r="C12" s="28"/>
      <c r="D12" s="59"/>
      <c r="E12" s="60"/>
      <c r="G12" s="28"/>
      <c r="H12" s="29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59"/>
      <c r="X12" s="28"/>
      <c r="Y12" s="47"/>
      <c r="Z12" s="47"/>
      <c r="AA12" s="47"/>
      <c r="AB12" s="47"/>
      <c r="AC12" s="47"/>
      <c r="AD12" s="47"/>
    </row>
    <row r="13" spans="1:30" x14ac:dyDescent="0.25">
      <c r="A13" s="10"/>
      <c r="B13" s="59"/>
      <c r="C13" s="28"/>
      <c r="D13" s="59"/>
      <c r="E13" s="60"/>
      <c r="G13" s="28"/>
      <c r="H13" s="29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59"/>
      <c r="X13" s="28"/>
      <c r="Y13" s="47"/>
      <c r="Z13" s="47"/>
      <c r="AA13" s="47"/>
      <c r="AB13" s="47"/>
      <c r="AC13" s="47"/>
      <c r="AD13" s="47"/>
    </row>
    <row r="14" spans="1:30" x14ac:dyDescent="0.25">
      <c r="A14" s="10"/>
      <c r="B14" s="59"/>
      <c r="C14" s="28"/>
      <c r="D14" s="59"/>
      <c r="E14" s="60"/>
      <c r="G14" s="28"/>
      <c r="H14" s="29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59"/>
      <c r="X14" s="28"/>
      <c r="Y14" s="47"/>
      <c r="Z14" s="47"/>
      <c r="AA14" s="47"/>
      <c r="AB14" s="47"/>
      <c r="AC14" s="47"/>
      <c r="AD14" s="47"/>
    </row>
    <row r="15" spans="1:30" x14ac:dyDescent="0.25">
      <c r="A15" s="10"/>
      <c r="B15" s="59"/>
      <c r="C15" s="28"/>
      <c r="D15" s="59"/>
      <c r="E15" s="60"/>
      <c r="G15" s="28"/>
      <c r="H15" s="29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9"/>
      <c r="X15" s="28"/>
      <c r="Y15" s="47"/>
      <c r="Z15" s="47"/>
      <c r="AA15" s="47"/>
      <c r="AB15" s="47"/>
      <c r="AC15" s="47"/>
      <c r="AD15" s="47"/>
    </row>
    <row r="16" spans="1:30" x14ac:dyDescent="0.25">
      <c r="A16" s="10"/>
      <c r="B16" s="59"/>
      <c r="C16" s="28"/>
      <c r="D16" s="59"/>
      <c r="E16" s="60"/>
      <c r="G16" s="28"/>
      <c r="H16" s="29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59"/>
      <c r="X16" s="28"/>
      <c r="Y16" s="47"/>
      <c r="Z16" s="47"/>
      <c r="AA16" s="47"/>
      <c r="AB16" s="47"/>
      <c r="AC16" s="47"/>
      <c r="AD16" s="47"/>
    </row>
    <row r="17" spans="1:30" x14ac:dyDescent="0.25">
      <c r="A17" s="10"/>
      <c r="B17" s="28"/>
      <c r="C17" s="28"/>
      <c r="D17" s="59"/>
      <c r="E17" s="43"/>
      <c r="F17" s="59"/>
      <c r="G17" s="28"/>
      <c r="H17" s="29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59"/>
      <c r="X17" s="28"/>
      <c r="Y17" s="47"/>
      <c r="Z17" s="47"/>
      <c r="AA17" s="47"/>
      <c r="AB17" s="47"/>
      <c r="AC17" s="47"/>
      <c r="AD17" s="47"/>
    </row>
    <row r="18" spans="1:30" x14ac:dyDescent="0.25">
      <c r="A18" s="10"/>
      <c r="B18" s="2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47"/>
      <c r="Z18" s="47"/>
      <c r="AA18" s="47"/>
      <c r="AB18" s="47"/>
      <c r="AC18" s="47"/>
      <c r="AD18" s="47"/>
    </row>
    <row r="19" spans="1:30" x14ac:dyDescent="0.25">
      <c r="A19" s="10"/>
      <c r="B19" s="2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47"/>
      <c r="Z19" s="47"/>
      <c r="AA19" s="47"/>
      <c r="AB19" s="47"/>
      <c r="AC19" s="47"/>
      <c r="AD19" s="47"/>
    </row>
    <row r="20" spans="1:30" x14ac:dyDescent="0.25">
      <c r="A20" s="10"/>
      <c r="B20" s="2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47"/>
      <c r="Z20" s="47"/>
      <c r="AA20" s="47"/>
      <c r="AB20" s="47"/>
      <c r="AC20" s="47"/>
      <c r="AD20" s="47"/>
    </row>
    <row r="21" spans="1:30" x14ac:dyDescent="0.25">
      <c r="A21" s="10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47"/>
      <c r="Z21" s="47"/>
      <c r="AA21" s="47"/>
      <c r="AB21" s="47"/>
      <c r="AC21" s="47"/>
      <c r="AD21" s="47"/>
    </row>
    <row r="22" spans="1:30" x14ac:dyDescent="0.25">
      <c r="A22" s="10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7"/>
      <c r="Z22" s="47"/>
      <c r="AA22" s="47"/>
      <c r="AB22" s="47"/>
      <c r="AC22" s="47"/>
      <c r="AD22" s="47"/>
    </row>
    <row r="23" spans="1:30" x14ac:dyDescent="0.25">
      <c r="A23" s="10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47"/>
      <c r="Z23" s="47"/>
      <c r="AA23" s="47"/>
      <c r="AB23" s="47"/>
      <c r="AC23" s="47"/>
      <c r="AD23" s="47"/>
    </row>
    <row r="24" spans="1:30" x14ac:dyDescent="0.25">
      <c r="A24" s="10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47"/>
      <c r="Z24" s="47"/>
      <c r="AA24" s="47"/>
      <c r="AB24" s="47"/>
      <c r="AC24" s="47"/>
      <c r="AD24" s="47"/>
    </row>
    <row r="25" spans="1:30" x14ac:dyDescent="0.25">
      <c r="A25" s="10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47"/>
      <c r="Z25" s="47"/>
      <c r="AA25" s="47"/>
      <c r="AB25" s="47"/>
      <c r="AC25" s="47"/>
      <c r="AD25" s="47"/>
    </row>
    <row r="26" spans="1:30" x14ac:dyDescent="0.25">
      <c r="A26" s="10"/>
      <c r="B26" s="59"/>
      <c r="C26" s="28"/>
      <c r="D26" s="59"/>
      <c r="E26" s="60"/>
      <c r="G26" s="28"/>
      <c r="H26" s="29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59"/>
      <c r="X26" s="28"/>
      <c r="Y26" s="47"/>
      <c r="Z26" s="47"/>
      <c r="AA26" s="47"/>
      <c r="AB26" s="47"/>
      <c r="AC26" s="47"/>
      <c r="AD26" s="47"/>
    </row>
    <row r="27" spans="1:30" x14ac:dyDescent="0.25">
      <c r="A27" s="10"/>
      <c r="B27" s="59"/>
      <c r="C27" s="28"/>
      <c r="D27" s="59"/>
      <c r="E27" s="60"/>
      <c r="G27" s="28"/>
      <c r="H27" s="29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59"/>
      <c r="X27" s="28"/>
      <c r="Y27" s="47"/>
      <c r="Z27" s="47"/>
      <c r="AA27" s="47"/>
      <c r="AB27" s="47"/>
      <c r="AC27" s="47"/>
      <c r="AD27" s="47"/>
    </row>
    <row r="28" spans="1:30" x14ac:dyDescent="0.25">
      <c r="A28" s="10"/>
      <c r="B28" s="59"/>
      <c r="C28" s="28"/>
      <c r="D28" s="59"/>
      <c r="E28" s="60"/>
      <c r="G28" s="28"/>
      <c r="H28" s="29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1"/>
      <c r="X28" s="28"/>
      <c r="Y28" s="47"/>
      <c r="Z28" s="47"/>
      <c r="AA28" s="47"/>
      <c r="AB28" s="47"/>
      <c r="AC28" s="47"/>
      <c r="AD28" s="47"/>
    </row>
    <row r="29" spans="1:30" x14ac:dyDescent="0.25">
      <c r="A29" s="10"/>
      <c r="B29" s="59"/>
      <c r="C29" s="28"/>
      <c r="D29" s="59"/>
      <c r="E29" s="60"/>
      <c r="G29" s="28"/>
      <c r="H29" s="29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47"/>
      <c r="Z29" s="47"/>
      <c r="AA29" s="47"/>
      <c r="AB29" s="47"/>
      <c r="AC29" s="47"/>
      <c r="AD29" s="47"/>
    </row>
    <row r="30" spans="1:30" x14ac:dyDescent="0.25">
      <c r="A30" s="10"/>
      <c r="B30" s="59"/>
      <c r="C30" s="28"/>
      <c r="D30" s="59"/>
      <c r="E30" s="60"/>
      <c r="G30" s="28"/>
      <c r="H30" s="29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2"/>
      <c r="X30" s="28"/>
      <c r="Y30" s="47"/>
      <c r="Z30" s="47"/>
      <c r="AA30" s="47"/>
      <c r="AB30" s="47"/>
      <c r="AC30" s="47"/>
      <c r="AD30" s="47"/>
    </row>
    <row r="31" spans="1:30" x14ac:dyDescent="0.25">
      <c r="A31" s="10"/>
      <c r="B31" s="59"/>
      <c r="C31" s="28"/>
      <c r="D31" s="59"/>
      <c r="E31" s="60"/>
      <c r="G31" s="28"/>
      <c r="H31" s="29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59"/>
      <c r="X31" s="28"/>
      <c r="Y31" s="47"/>
      <c r="Z31" s="47"/>
      <c r="AA31" s="47"/>
      <c r="AB31" s="47"/>
      <c r="AC31" s="47"/>
      <c r="AD31" s="47"/>
    </row>
    <row r="32" spans="1:30" x14ac:dyDescent="0.25">
      <c r="A32" s="10"/>
      <c r="B32" s="59"/>
      <c r="C32" s="28"/>
      <c r="D32" s="59"/>
      <c r="E32" s="60"/>
      <c r="G32" s="28"/>
      <c r="H32" s="29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59"/>
      <c r="X32" s="28"/>
      <c r="Y32" s="47"/>
      <c r="Z32" s="47"/>
      <c r="AA32" s="47"/>
      <c r="AB32" s="47"/>
      <c r="AC32" s="47"/>
      <c r="AD32" s="47"/>
    </row>
    <row r="33" spans="1:30" x14ac:dyDescent="0.25">
      <c r="A33" s="10"/>
      <c r="B33" s="59"/>
      <c r="C33" s="28"/>
      <c r="D33" s="59"/>
      <c r="E33" s="60"/>
      <c r="G33" s="28"/>
      <c r="H33" s="29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59"/>
      <c r="X33" s="28"/>
      <c r="Y33" s="47"/>
      <c r="Z33" s="47"/>
      <c r="AA33" s="47"/>
      <c r="AB33" s="47"/>
      <c r="AC33" s="47"/>
      <c r="AD33" s="47"/>
    </row>
    <row r="34" spans="1:30" x14ac:dyDescent="0.25">
      <c r="A34" s="10"/>
      <c r="B34" s="59"/>
      <c r="C34" s="28"/>
      <c r="D34" s="59"/>
      <c r="E34" s="60"/>
      <c r="G34" s="28"/>
      <c r="H34" s="29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59"/>
      <c r="X34" s="28"/>
      <c r="Y34" s="47"/>
      <c r="Z34" s="47"/>
      <c r="AA34" s="47"/>
      <c r="AB34" s="47"/>
      <c r="AC34" s="47"/>
      <c r="AD34" s="47"/>
    </row>
    <row r="35" spans="1:30" x14ac:dyDescent="0.25">
      <c r="A35" s="10"/>
      <c r="B35" s="59"/>
      <c r="C35" s="28"/>
      <c r="D35" s="59"/>
      <c r="E35" s="60"/>
      <c r="G35" s="28"/>
      <c r="H35" s="29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9"/>
      <c r="X35" s="28"/>
      <c r="Y35" s="47"/>
      <c r="Z35" s="47"/>
      <c r="AA35" s="47"/>
      <c r="AB35" s="47"/>
      <c r="AC35" s="47"/>
      <c r="AD35" s="47"/>
    </row>
    <row r="36" spans="1:30" x14ac:dyDescent="0.25">
      <c r="A36" s="10"/>
      <c r="B36" s="59"/>
      <c r="C36" s="28"/>
      <c r="D36" s="59"/>
      <c r="E36" s="60"/>
      <c r="G36" s="28"/>
      <c r="H36" s="29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59"/>
      <c r="X36" s="28"/>
      <c r="Y36" s="47"/>
      <c r="Z36" s="47"/>
      <c r="AA36" s="47"/>
      <c r="AB36" s="47"/>
      <c r="AC36" s="47"/>
      <c r="AD36" s="47"/>
    </row>
    <row r="37" spans="1:30" x14ac:dyDescent="0.25">
      <c r="A37" s="10"/>
      <c r="B37" s="59"/>
      <c r="C37" s="28"/>
      <c r="D37" s="59"/>
      <c r="E37" s="60"/>
      <c r="G37" s="28"/>
      <c r="H37" s="29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59"/>
      <c r="X37" s="28"/>
      <c r="Y37" s="47"/>
      <c r="Z37" s="47"/>
      <c r="AA37" s="47"/>
      <c r="AB37" s="47"/>
      <c r="AC37" s="47"/>
      <c r="AD37" s="47"/>
    </row>
    <row r="38" spans="1:30" x14ac:dyDescent="0.25">
      <c r="A38" s="10"/>
      <c r="B38" s="59"/>
      <c r="C38" s="28"/>
      <c r="D38" s="59"/>
      <c r="E38" s="59"/>
      <c r="F38" s="22"/>
      <c r="G38" s="28"/>
      <c r="H38" s="29"/>
      <c r="I38" s="28"/>
      <c r="J38" s="22"/>
      <c r="K38" s="22"/>
      <c r="L38" s="22"/>
      <c r="M38" s="22"/>
      <c r="N38" s="32"/>
      <c r="O38" s="32"/>
      <c r="P38" s="22"/>
      <c r="Q38" s="22"/>
      <c r="R38" s="22"/>
      <c r="S38" s="22"/>
      <c r="T38" s="22"/>
      <c r="U38" s="22"/>
      <c r="V38" s="22"/>
      <c r="W38" s="59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59"/>
      <c r="C39" s="28"/>
      <c r="D39" s="59"/>
      <c r="E39" s="59"/>
      <c r="F39" s="22"/>
      <c r="G39" s="28"/>
      <c r="H39" s="29"/>
      <c r="I39" s="28"/>
      <c r="J39" s="22"/>
      <c r="K39" s="22"/>
      <c r="L39" s="22"/>
      <c r="M39" s="22"/>
      <c r="N39" s="32"/>
      <c r="O39" s="32"/>
      <c r="P39" s="22"/>
      <c r="Q39" s="22"/>
      <c r="R39" s="22"/>
      <c r="S39" s="22"/>
      <c r="T39" s="22"/>
      <c r="U39" s="22"/>
      <c r="V39" s="22"/>
      <c r="W39" s="59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59"/>
      <c r="C40" s="28"/>
      <c r="D40" s="59"/>
      <c r="E40" s="59"/>
      <c r="F40" s="22"/>
      <c r="G40" s="28"/>
      <c r="H40" s="29"/>
      <c r="I40" s="28"/>
      <c r="J40" s="22"/>
      <c r="K40" s="22"/>
      <c r="L40" s="22"/>
      <c r="M40" s="22"/>
      <c r="N40" s="32"/>
      <c r="O40" s="32"/>
      <c r="P40" s="22"/>
      <c r="Q40" s="22"/>
      <c r="R40" s="22"/>
      <c r="S40" s="22"/>
      <c r="T40" s="22"/>
      <c r="U40" s="22"/>
      <c r="V40" s="22"/>
      <c r="W40" s="59"/>
      <c r="X40" s="22"/>
      <c r="Y40" s="47"/>
      <c r="Z40" s="47"/>
      <c r="AA40" s="47"/>
      <c r="AB40" s="47"/>
      <c r="AC40" s="47"/>
      <c r="AD40" s="47"/>
    </row>
    <row r="41" spans="1:30" x14ac:dyDescent="0.25">
      <c r="A41" s="10"/>
      <c r="B41" s="59"/>
      <c r="C41" s="28"/>
      <c r="D41" s="59"/>
      <c r="E41" s="59"/>
      <c r="F41" s="22"/>
      <c r="G41" s="28"/>
      <c r="H41" s="29"/>
      <c r="I41" s="28"/>
      <c r="J41" s="22"/>
      <c r="K41" s="22"/>
      <c r="L41" s="22"/>
      <c r="M41" s="22"/>
      <c r="N41" s="32"/>
      <c r="O41" s="32"/>
      <c r="P41" s="22"/>
      <c r="Q41" s="22"/>
      <c r="R41" s="22"/>
      <c r="S41" s="22"/>
      <c r="T41" s="22"/>
      <c r="U41" s="22"/>
      <c r="V41" s="22"/>
      <c r="W41" s="59"/>
      <c r="X41" s="22"/>
      <c r="Y41" s="47"/>
      <c r="Z41" s="47"/>
      <c r="AA41" s="47"/>
      <c r="AB41" s="47"/>
      <c r="AC41" s="47"/>
      <c r="AD41" s="47"/>
    </row>
    <row r="42" spans="1:30" x14ac:dyDescent="0.25">
      <c r="A42" s="10"/>
      <c r="B42" s="59"/>
      <c r="C42" s="28"/>
      <c r="D42" s="59"/>
      <c r="E42" s="59"/>
      <c r="F42" s="22"/>
      <c r="G42" s="28"/>
      <c r="H42" s="29"/>
      <c r="I42" s="28"/>
      <c r="J42" s="22"/>
      <c r="K42" s="22"/>
      <c r="L42" s="22"/>
      <c r="M42" s="22"/>
      <c r="N42" s="32"/>
      <c r="O42" s="32"/>
      <c r="P42" s="22"/>
      <c r="Q42" s="22"/>
      <c r="R42" s="22"/>
      <c r="S42" s="22"/>
      <c r="T42" s="22"/>
      <c r="U42" s="22"/>
      <c r="V42" s="22"/>
      <c r="W42" s="59"/>
      <c r="X42" s="22"/>
      <c r="Y42" s="47"/>
      <c r="Z42" s="47"/>
      <c r="AA42" s="47"/>
      <c r="AB42" s="47"/>
      <c r="AC42" s="47"/>
      <c r="AD42" s="47"/>
    </row>
    <row r="43" spans="1:30" x14ac:dyDescent="0.25">
      <c r="A43" s="10"/>
      <c r="B43" s="59"/>
      <c r="C43" s="28"/>
      <c r="D43" s="59"/>
      <c r="E43" s="59"/>
      <c r="F43" s="22"/>
      <c r="G43" s="28"/>
      <c r="H43" s="29"/>
      <c r="I43" s="28"/>
      <c r="J43" s="22"/>
      <c r="K43" s="22"/>
      <c r="L43" s="22"/>
      <c r="M43" s="22"/>
      <c r="N43" s="32"/>
      <c r="O43" s="32"/>
      <c r="P43" s="22"/>
      <c r="Q43" s="22"/>
      <c r="R43" s="22"/>
      <c r="S43" s="22"/>
      <c r="T43" s="22"/>
      <c r="U43" s="22"/>
      <c r="V43" s="22"/>
      <c r="W43" s="59"/>
      <c r="X43" s="22"/>
      <c r="Y43" s="47"/>
      <c r="Z43" s="47"/>
      <c r="AA43" s="47"/>
      <c r="AB43" s="47"/>
      <c r="AC43" s="47"/>
      <c r="AD4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2020-09-01T20:21:19Z</dcterms:modified>
</cp:coreProperties>
</file>