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H12" i="2"/>
  <c r="G12" i="2"/>
  <c r="T16" i="1" l="1"/>
  <c r="T15" i="1"/>
  <c r="T14" i="1"/>
  <c r="T13" i="1"/>
  <c r="T12" i="1"/>
  <c r="T11" i="1"/>
  <c r="T10" i="1"/>
  <c r="L21" i="1" l="1"/>
  <c r="K21" i="1"/>
  <c r="AJ16" i="1"/>
  <c r="AI16" i="1"/>
  <c r="AH16" i="1"/>
  <c r="AG16" i="1"/>
  <c r="AF16" i="1"/>
  <c r="AE16" i="1"/>
  <c r="AC16" i="1"/>
  <c r="AB16" i="1"/>
  <c r="Z16" i="1"/>
  <c r="X16" i="1"/>
  <c r="W16" i="1"/>
  <c r="V16" i="1"/>
  <c r="U16" i="1"/>
  <c r="H16" i="1"/>
  <c r="H20" i="1" s="1"/>
  <c r="H23" i="1" s="1"/>
  <c r="G16" i="1"/>
  <c r="G20" i="1" s="1"/>
  <c r="G23" i="1" s="1"/>
  <c r="F16" i="1"/>
  <c r="F20" i="1" s="1"/>
  <c r="E16" i="1"/>
  <c r="E20" i="1" s="1"/>
  <c r="D17" i="1" l="1"/>
  <c r="E23" i="1"/>
  <c r="L20" i="1"/>
  <c r="L23" i="1"/>
  <c r="F23" i="1"/>
  <c r="K20" i="1"/>
  <c r="K23" i="1" l="1"/>
</calcChain>
</file>

<file path=xl/sharedStrings.xml><?xml version="1.0" encoding="utf-8"?>
<sst xmlns="http://schemas.openxmlformats.org/spreadsheetml/2006/main" count="203" uniqueCount="108">
  <si>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</si>
  <si>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</si>
  <si>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</si>
  <si>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</si>
  <si>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</si>
  <si>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</si>
  <si>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</si>
  <si>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</si>
  <si>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</si>
  <si>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</si>
  <si>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</si>
  <si>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</si>
  <si>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</si>
  <si>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</si>
  <si>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</si>
  <si>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</si>
  <si>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</si>
  <si>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</si>
  <si>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</si>
  <si>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</si>
  <si>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</si>
  <si>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</si>
  <si>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</si>
  <si>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</si>
  <si>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</si>
  <si>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</si>
  <si>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</si>
  <si>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</si>
  <si>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</si>
  <si>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</si>
  <si>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</si>
  <si>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8.</t>
  </si>
  <si>
    <t>LäPa</t>
  </si>
  <si>
    <t>5.</t>
  </si>
  <si>
    <t>7.</t>
  </si>
  <si>
    <t>4.</t>
  </si>
  <si>
    <t>6.</t>
  </si>
  <si>
    <t>1.</t>
  </si>
  <si>
    <t>PuMu</t>
  </si>
  <si>
    <t>2.</t>
  </si>
  <si>
    <t>ENSIMMÄISET</t>
  </si>
  <si>
    <t>Ottelu</t>
  </si>
  <si>
    <t>1.  ottelu</t>
  </si>
  <si>
    <t>2.  ottelu</t>
  </si>
  <si>
    <t>Kunnari</t>
  </si>
  <si>
    <t>30.05. 1965  LäPa - PuMu  2-11</t>
  </si>
  <si>
    <t>17.06. 1965  Tahko - LäPa  19-6</t>
  </si>
  <si>
    <t>PuMu = Puna-Musta, Helsinki  (1941)</t>
  </si>
  <si>
    <t xml:space="preserve">  15 v   6 kk   3 pv</t>
  </si>
  <si>
    <t xml:space="preserve">  15 v   6 kk 21 pv</t>
  </si>
  <si>
    <t>Seurat</t>
  </si>
  <si>
    <t>MESTARUUSSARJA</t>
  </si>
  <si>
    <t>URA SM-SARJASSA</t>
  </si>
  <si>
    <t>LäPa = Lännen Pallo, Turku  (1949)</t>
  </si>
  <si>
    <t>27.11.1949   Turku</t>
  </si>
  <si>
    <t>Marja Solakivi os. Lehmusto</t>
  </si>
  <si>
    <t>L+T</t>
  </si>
  <si>
    <t>3.</t>
  </si>
  <si>
    <t>10.</t>
  </si>
  <si>
    <t>9.</t>
  </si>
  <si>
    <r>
      <t xml:space="preserve"> </t>
    </r>
    <r>
      <rPr>
        <b/>
        <sz val="16"/>
        <rFont val="Times New Roman"/>
        <family val="1"/>
      </rPr>
      <t>ITÄ - LÄNSI - KORTTI</t>
    </r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</si>
  <si>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</si>
  <si>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</si>
  <si>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</si>
  <si>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</si>
  <si>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</si>
  <si>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</si>
  <si>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</si>
  <si>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</si>
  <si>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</si>
  <si>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</si>
  <si>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</si>
  <si>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</si>
  <si>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</si>
  <si>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</si>
  <si>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</si>
  <si>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05.09. 1965  Hyvinkää</t>
  </si>
  <si>
    <t xml:space="preserve">  6-6</t>
  </si>
  <si>
    <t>Länsi</t>
  </si>
  <si>
    <t>Kalevi Äijälä</t>
  </si>
  <si>
    <t>1000</t>
  </si>
  <si>
    <t>08.09. 1968  Turku</t>
  </si>
  <si>
    <t xml:space="preserve"> 8-10</t>
  </si>
  <si>
    <t>14.09. 1969  Hyvinkää</t>
  </si>
  <si>
    <t xml:space="preserve">  5-6</t>
  </si>
  <si>
    <t>05.09. 1970  Meilahti, Helsinki</t>
  </si>
  <si>
    <t>11-5</t>
  </si>
  <si>
    <t>A</t>
  </si>
  <si>
    <t>239</t>
  </si>
  <si>
    <t>27.08. 1972  Meilahti, Helsinki</t>
  </si>
  <si>
    <t xml:space="preserve">  3-2</t>
  </si>
  <si>
    <t>III p</t>
  </si>
  <si>
    <t>Olavi Nurmi</t>
  </si>
  <si>
    <t>26.08. 1973  Ilmajoki</t>
  </si>
  <si>
    <t>14-3</t>
  </si>
  <si>
    <t>I p</t>
  </si>
  <si>
    <t>27.08. 1975  Hyvinkää</t>
  </si>
  <si>
    <t xml:space="preserve">  6-7</t>
  </si>
  <si>
    <t>08.08. 1976  Kannus</t>
  </si>
  <si>
    <t xml:space="preserve">  8-3</t>
  </si>
  <si>
    <t>600</t>
  </si>
  <si>
    <t>NAISET</t>
  </si>
  <si>
    <t xml:space="preserve"> Vuoden pesäpalloilija  1970, 1973, 1975, 1976   &lt;&gt;   Etenijäkuningatar  1974,1975</t>
  </si>
  <si>
    <t xml:space="preserve">Lyöty </t>
  </si>
  <si>
    <t xml:space="preserve">Tuotu </t>
  </si>
  <si>
    <t>300</t>
  </si>
  <si>
    <t>Pohjoinen</t>
  </si>
  <si>
    <t>15 v  9 kk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</si>
</sst>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5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6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0" fillId="3" borderId="11" xfId="0" applyFont="1" applyFill="1" applyBorder="1" applyAlignment="1">
      <alignment horizontal="left"/>
    </xf>
    <xf numFmtId="0" fontId="10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4" xfId="0" applyFont="1" applyFill="1" applyBorder="1" applyAlignment="1">
      <alignment horizontal="left"/>
    </xf>
    <xf numFmtId="165" fontId="1" fillId="10" borderId="10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14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14" xfId="0" applyNumberFormat="1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0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62" customWidth="1"/>
    <col min="19" max="19" width="5.7109375" style="82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55</v>
      </c>
      <c r="C1" s="2"/>
      <c r="D1" s="3"/>
      <c r="E1" s="3"/>
      <c r="F1" s="4" t="s">
        <v>54</v>
      </c>
      <c r="G1" s="5"/>
      <c r="H1" s="6"/>
      <c r="I1" s="3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51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56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30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1965</v>
      </c>
      <c r="C4" s="26" t="s">
        <v>31</v>
      </c>
      <c r="D4" s="59" t="s">
        <v>32</v>
      </c>
      <c r="E4" s="60">
        <v>10</v>
      </c>
      <c r="F4" s="26">
        <v>2</v>
      </c>
      <c r="G4" s="26">
        <v>10</v>
      </c>
      <c r="H4" s="26">
        <v>12</v>
      </c>
      <c r="I4" s="61"/>
      <c r="J4" s="61"/>
      <c r="K4" s="61"/>
      <c r="L4" s="61"/>
      <c r="M4" s="61"/>
      <c r="N4" s="61"/>
      <c r="O4" s="62"/>
      <c r="P4" s="18"/>
      <c r="Q4" s="18"/>
      <c r="R4" s="18"/>
      <c r="S4" s="18"/>
      <c r="U4" s="26"/>
      <c r="V4" s="26"/>
      <c r="W4" s="26"/>
      <c r="X4" s="26"/>
      <c r="Y4" s="26"/>
      <c r="Z4" s="63"/>
      <c r="AA4" s="63">
        <v>2</v>
      </c>
      <c r="AB4" s="63"/>
      <c r="AC4" s="63"/>
      <c r="AD4" s="63"/>
      <c r="AE4" s="26">
        <v>1</v>
      </c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1966</v>
      </c>
      <c r="C5" s="26" t="s">
        <v>33</v>
      </c>
      <c r="D5" s="28" t="s">
        <v>32</v>
      </c>
      <c r="E5" s="60">
        <v>10</v>
      </c>
      <c r="F5" s="26">
        <v>1</v>
      </c>
      <c r="G5" s="26">
        <v>13</v>
      </c>
      <c r="H5" s="26">
        <v>27</v>
      </c>
      <c r="I5" s="61"/>
      <c r="J5" s="61"/>
      <c r="K5" s="61"/>
      <c r="L5" s="61"/>
      <c r="M5" s="61"/>
      <c r="N5" s="61"/>
      <c r="O5" s="62"/>
      <c r="P5" s="18"/>
      <c r="Q5" s="18" t="s">
        <v>36</v>
      </c>
      <c r="R5" s="18"/>
      <c r="S5" s="18"/>
      <c r="T5" s="24"/>
      <c r="U5" s="26"/>
      <c r="V5" s="26"/>
      <c r="W5" s="26"/>
      <c r="X5" s="26"/>
      <c r="Y5" s="26"/>
      <c r="Z5" s="63"/>
      <c r="AA5" s="63"/>
      <c r="AB5" s="63"/>
      <c r="AC5" s="63"/>
      <c r="AD5" s="63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1967</v>
      </c>
      <c r="C6" s="26" t="s">
        <v>34</v>
      </c>
      <c r="D6" s="28" t="s">
        <v>32</v>
      </c>
      <c r="E6" s="26">
        <v>10</v>
      </c>
      <c r="F6" s="26">
        <v>3</v>
      </c>
      <c r="G6" s="64">
        <v>14</v>
      </c>
      <c r="H6" s="26">
        <v>21</v>
      </c>
      <c r="I6" s="61"/>
      <c r="J6" s="61"/>
      <c r="K6" s="61"/>
      <c r="L6" s="61"/>
      <c r="M6" s="61"/>
      <c r="N6" s="61"/>
      <c r="O6" s="62"/>
      <c r="P6" s="18"/>
      <c r="Q6" s="18" t="s">
        <v>59</v>
      </c>
      <c r="R6" s="18" t="s">
        <v>58</v>
      </c>
      <c r="S6" s="18"/>
      <c r="T6" s="24"/>
      <c r="U6" s="26"/>
      <c r="V6" s="26"/>
      <c r="W6" s="26"/>
      <c r="X6" s="26"/>
      <c r="Y6" s="26"/>
      <c r="Z6" s="63"/>
      <c r="AA6" s="63"/>
      <c r="AB6" s="63"/>
      <c r="AC6" s="63"/>
      <c r="AD6" s="63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1968</v>
      </c>
      <c r="C7" s="26" t="s">
        <v>35</v>
      </c>
      <c r="D7" s="28" t="s">
        <v>32</v>
      </c>
      <c r="E7" s="60">
        <v>8</v>
      </c>
      <c r="F7" s="26">
        <v>1</v>
      </c>
      <c r="G7" s="26">
        <v>15</v>
      </c>
      <c r="H7" s="26">
        <v>20</v>
      </c>
      <c r="I7" s="61"/>
      <c r="J7" s="61"/>
      <c r="K7" s="61"/>
      <c r="L7" s="61"/>
      <c r="M7" s="61"/>
      <c r="N7" s="61"/>
      <c r="O7" s="36"/>
      <c r="P7" s="18"/>
      <c r="Q7" s="18" t="s">
        <v>31</v>
      </c>
      <c r="R7" s="18" t="s">
        <v>31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1969</v>
      </c>
      <c r="C8" s="26" t="s">
        <v>36</v>
      </c>
      <c r="D8" s="59" t="s">
        <v>32</v>
      </c>
      <c r="E8" s="60">
        <v>10</v>
      </c>
      <c r="F8" s="26">
        <v>4</v>
      </c>
      <c r="G8" s="26">
        <v>10</v>
      </c>
      <c r="H8" s="26">
        <v>21</v>
      </c>
      <c r="I8" s="61"/>
      <c r="J8" s="61"/>
      <c r="K8" s="61"/>
      <c r="L8" s="61"/>
      <c r="M8" s="61"/>
      <c r="N8" s="61"/>
      <c r="O8" s="36"/>
      <c r="P8" s="18"/>
      <c r="Q8" s="18" t="s">
        <v>58</v>
      </c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1970</v>
      </c>
      <c r="C9" s="26" t="s">
        <v>35</v>
      </c>
      <c r="D9" s="28" t="s">
        <v>32</v>
      </c>
      <c r="E9" s="60">
        <v>10</v>
      </c>
      <c r="F9" s="26">
        <v>0</v>
      </c>
      <c r="G9" s="26">
        <v>10</v>
      </c>
      <c r="H9" s="26">
        <v>28</v>
      </c>
      <c r="I9" s="61"/>
      <c r="J9" s="61"/>
      <c r="K9" s="61"/>
      <c r="L9" s="61"/>
      <c r="M9" s="61"/>
      <c r="N9" s="61"/>
      <c r="O9" s="36"/>
      <c r="P9" s="18"/>
      <c r="Q9" s="18" t="s">
        <v>34</v>
      </c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1971</v>
      </c>
      <c r="C10" s="26" t="s">
        <v>33</v>
      </c>
      <c r="D10" s="28" t="s">
        <v>32</v>
      </c>
      <c r="E10" s="60">
        <v>6</v>
      </c>
      <c r="F10" s="26">
        <v>0</v>
      </c>
      <c r="G10" s="26">
        <v>2</v>
      </c>
      <c r="H10" s="26">
        <v>12</v>
      </c>
      <c r="I10" s="61"/>
      <c r="J10" s="61"/>
      <c r="K10" s="61"/>
      <c r="L10" s="61"/>
      <c r="M10" s="61"/>
      <c r="N10" s="61"/>
      <c r="O10" s="36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1972</v>
      </c>
      <c r="C11" s="26" t="s">
        <v>37</v>
      </c>
      <c r="D11" s="59" t="s">
        <v>38</v>
      </c>
      <c r="E11" s="60">
        <v>10</v>
      </c>
      <c r="F11" s="26">
        <v>0</v>
      </c>
      <c r="G11" s="26">
        <v>24</v>
      </c>
      <c r="H11" s="26">
        <v>26</v>
      </c>
      <c r="I11" s="61"/>
      <c r="J11" s="61"/>
      <c r="K11" s="61"/>
      <c r="L11" s="61"/>
      <c r="M11" s="61"/>
      <c r="N11" s="61"/>
      <c r="O11" s="36"/>
      <c r="P11" s="18" t="s">
        <v>34</v>
      </c>
      <c r="Q11" s="18" t="s">
        <v>33</v>
      </c>
      <c r="R11" s="26" t="s">
        <v>39</v>
      </c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1973</v>
      </c>
      <c r="C12" s="26" t="s">
        <v>39</v>
      </c>
      <c r="D12" s="59" t="s">
        <v>38</v>
      </c>
      <c r="E12" s="60">
        <v>10</v>
      </c>
      <c r="F12" s="26">
        <v>2</v>
      </c>
      <c r="G12" s="26">
        <v>29</v>
      </c>
      <c r="H12" s="26">
        <v>23</v>
      </c>
      <c r="I12" s="61"/>
      <c r="J12" s="61"/>
      <c r="K12" s="61"/>
      <c r="L12" s="61"/>
      <c r="M12" s="61"/>
      <c r="N12" s="61"/>
      <c r="O12" s="36"/>
      <c r="P12" s="18" t="s">
        <v>35</v>
      </c>
      <c r="Q12" s="18" t="s">
        <v>31</v>
      </c>
      <c r="R12" s="26" t="s">
        <v>57</v>
      </c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1974</v>
      </c>
      <c r="C13" s="26" t="s">
        <v>37</v>
      </c>
      <c r="D13" s="59" t="s">
        <v>38</v>
      </c>
      <c r="E13" s="60">
        <v>14</v>
      </c>
      <c r="F13" s="26">
        <v>2</v>
      </c>
      <c r="G13" s="26">
        <v>16</v>
      </c>
      <c r="H13" s="26">
        <v>35</v>
      </c>
      <c r="I13" s="61"/>
      <c r="J13" s="61"/>
      <c r="K13" s="61"/>
      <c r="L13" s="61"/>
      <c r="M13" s="61"/>
      <c r="N13" s="61"/>
      <c r="O13" s="36"/>
      <c r="P13" s="18" t="s">
        <v>36</v>
      </c>
      <c r="Q13" s="26" t="s">
        <v>37</v>
      </c>
      <c r="R13" s="26" t="s">
        <v>39</v>
      </c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1975</v>
      </c>
      <c r="C14" s="26" t="s">
        <v>37</v>
      </c>
      <c r="D14" s="59" t="s">
        <v>38</v>
      </c>
      <c r="E14" s="60">
        <v>9</v>
      </c>
      <c r="F14" s="26">
        <v>1</v>
      </c>
      <c r="G14" s="26">
        <v>5</v>
      </c>
      <c r="H14" s="26">
        <v>29</v>
      </c>
      <c r="I14" s="61"/>
      <c r="J14" s="61"/>
      <c r="K14" s="61"/>
      <c r="L14" s="61"/>
      <c r="M14" s="61"/>
      <c r="N14" s="61"/>
      <c r="O14" s="36"/>
      <c r="P14" s="18"/>
      <c r="Q14" s="26" t="s">
        <v>37</v>
      </c>
      <c r="R14" s="18" t="s">
        <v>36</v>
      </c>
      <c r="S14" s="18"/>
      <c r="T14" s="24" t="e">
        <f t="shared" si="0"/>
        <v>#DIV/0!</v>
      </c>
      <c r="U14" s="26">
        <v>4</v>
      </c>
      <c r="V14" s="26">
        <v>0</v>
      </c>
      <c r="W14" s="26">
        <v>1</v>
      </c>
      <c r="X14" s="26">
        <v>10</v>
      </c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1976</v>
      </c>
      <c r="C15" s="26" t="s">
        <v>37</v>
      </c>
      <c r="D15" s="59" t="s">
        <v>38</v>
      </c>
      <c r="E15" s="60">
        <v>10</v>
      </c>
      <c r="F15" s="26">
        <v>1</v>
      </c>
      <c r="G15" s="26">
        <v>11</v>
      </c>
      <c r="H15" s="26">
        <v>23</v>
      </c>
      <c r="I15" s="61"/>
      <c r="J15" s="61"/>
      <c r="K15" s="61"/>
      <c r="L15" s="61"/>
      <c r="M15" s="61"/>
      <c r="N15" s="61"/>
      <c r="O15" s="36"/>
      <c r="P15" s="18"/>
      <c r="Q15" s="18" t="s">
        <v>35</v>
      </c>
      <c r="R15" s="18" t="s">
        <v>34</v>
      </c>
      <c r="S15" s="18"/>
      <c r="T15" s="24" t="e">
        <f t="shared" si="0"/>
        <v>#DIV/0!</v>
      </c>
      <c r="U15" s="26">
        <v>6</v>
      </c>
      <c r="V15" s="26">
        <v>0</v>
      </c>
      <c r="W15" s="26">
        <v>2</v>
      </c>
      <c r="X15" s="26">
        <v>13</v>
      </c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>SUM(E4:E15)</f>
        <v>117</v>
      </c>
      <c r="F16" s="18">
        <f>SUM(F4:F15)</f>
        <v>17</v>
      </c>
      <c r="G16" s="18">
        <f>SUM(G4:G15)</f>
        <v>159</v>
      </c>
      <c r="H16" s="18">
        <f>SUM(H4:H15)</f>
        <v>277</v>
      </c>
      <c r="I16" s="18"/>
      <c r="J16" s="18"/>
      <c r="K16" s="18"/>
      <c r="L16" s="18"/>
      <c r="M16" s="18"/>
      <c r="N16" s="30"/>
      <c r="O16" s="31"/>
      <c r="P16" s="18"/>
      <c r="Q16" s="18"/>
      <c r="R16" s="18"/>
      <c r="S16" s="18"/>
      <c r="T16" s="24" t="e">
        <f t="shared" si="0"/>
        <v>#DIV/0!</v>
      </c>
      <c r="U16" s="18">
        <f>SUM(U4:U15)</f>
        <v>10</v>
      </c>
      <c r="V16" s="18">
        <f>SUM(V4:V15)</f>
        <v>0</v>
      </c>
      <c r="W16" s="18">
        <f>SUM(W4:W15)</f>
        <v>3</v>
      </c>
      <c r="X16" s="18">
        <f>SUM(X4:X15)</f>
        <v>23</v>
      </c>
      <c r="Y16" s="18"/>
      <c r="Z16" s="18">
        <f>SUM(Z4:Z15)</f>
        <v>0</v>
      </c>
      <c r="AA16" s="18">
        <v>0</v>
      </c>
      <c r="AB16" s="18">
        <f>SUM(AB4:AB15)</f>
        <v>0</v>
      </c>
      <c r="AC16" s="18">
        <f>SUM(AC4:AC15)</f>
        <v>0</v>
      </c>
      <c r="AD16" s="18"/>
      <c r="AE16" s="18">
        <f t="shared" ref="AE16:AJ16" si="1">SUM(AE4:AE15)</f>
        <v>8</v>
      </c>
      <c r="AF16" s="18">
        <f t="shared" si="1"/>
        <v>0</v>
      </c>
      <c r="AG16" s="18">
        <f t="shared" si="1"/>
        <v>0</v>
      </c>
      <c r="AH16" s="18">
        <f t="shared" si="1"/>
        <v>4</v>
      </c>
      <c r="AI16" s="18">
        <f t="shared" si="1"/>
        <v>1</v>
      </c>
      <c r="AJ16" s="18">
        <f t="shared" si="1"/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8" t="s">
        <v>2</v>
      </c>
      <c r="C17" s="32"/>
      <c r="D17" s="33">
        <f>SUM(F16:H16)*5/3+(E16/3)+(AE16*25)+(AF16*25)+(AG16*15)+(AH16*25)+(AI16*20)+(AJ16*15)</f>
        <v>1114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24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52</v>
      </c>
      <c r="C19" s="38"/>
      <c r="D19" s="38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22</v>
      </c>
      <c r="L19" s="18" t="s">
        <v>23</v>
      </c>
      <c r="M19" s="18" t="s">
        <v>24</v>
      </c>
      <c r="N19" s="30" t="s">
        <v>29</v>
      </c>
      <c r="O19" s="24"/>
      <c r="P19" s="39" t="s">
        <v>40</v>
      </c>
      <c r="Q19" s="12"/>
      <c r="R19" s="12"/>
      <c r="S19" s="65"/>
      <c r="T19" s="65"/>
      <c r="U19" s="65"/>
      <c r="V19" s="65"/>
      <c r="W19" s="65"/>
      <c r="X19" s="65"/>
      <c r="Y19" s="12"/>
      <c r="Z19" s="12"/>
      <c r="AA19" s="12"/>
      <c r="AB19" s="11"/>
      <c r="AC19" s="65"/>
      <c r="AD19" s="12"/>
      <c r="AE19" s="12"/>
      <c r="AF19" s="12"/>
      <c r="AG19" s="11"/>
      <c r="AH19" s="12"/>
      <c r="AI19" s="12"/>
      <c r="AJ19" s="4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15</v>
      </c>
      <c r="C20" s="12"/>
      <c r="D20" s="40"/>
      <c r="E20" s="26">
        <f>PRODUCT(E16)</f>
        <v>117</v>
      </c>
      <c r="F20" s="26">
        <f>PRODUCT(F16)</f>
        <v>17</v>
      </c>
      <c r="G20" s="26">
        <f>PRODUCT(G16)</f>
        <v>159</v>
      </c>
      <c r="H20" s="26">
        <f>PRODUCT(H16)</f>
        <v>277</v>
      </c>
      <c r="I20" s="26"/>
      <c r="J20" s="1"/>
      <c r="K20" s="41">
        <f>PRODUCT((F20+G20)/E20)</f>
        <v>1.5042735042735043</v>
      </c>
      <c r="L20" s="41">
        <f>PRODUCT(H20/E20)</f>
        <v>2.3675213675213675</v>
      </c>
      <c r="M20" s="41"/>
      <c r="N20" s="29"/>
      <c r="O20" s="24"/>
      <c r="P20" s="66" t="s">
        <v>41</v>
      </c>
      <c r="Q20" s="67"/>
      <c r="R20" s="68" t="s">
        <v>45</v>
      </c>
      <c r="S20" s="68"/>
      <c r="T20" s="68"/>
      <c r="U20" s="68"/>
      <c r="V20" s="68"/>
      <c r="W20" s="68"/>
      <c r="X20" s="68"/>
      <c r="Y20" s="69" t="s">
        <v>42</v>
      </c>
      <c r="Z20" s="68"/>
      <c r="AA20" s="68" t="s">
        <v>48</v>
      </c>
      <c r="AB20" s="69"/>
      <c r="AC20" s="68"/>
      <c r="AD20" s="68"/>
      <c r="AE20" s="68"/>
      <c r="AF20" s="70"/>
      <c r="AG20" s="68"/>
      <c r="AH20" s="68"/>
      <c r="AI20" s="68"/>
      <c r="AJ20" s="163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2" t="s">
        <v>16</v>
      </c>
      <c r="C21" s="43"/>
      <c r="D21" s="44"/>
      <c r="E21" s="26">
        <v>10</v>
      </c>
      <c r="F21" s="26">
        <v>0</v>
      </c>
      <c r="G21" s="26">
        <v>3</v>
      </c>
      <c r="H21" s="26">
        <v>23</v>
      </c>
      <c r="I21" s="26"/>
      <c r="J21" s="1"/>
      <c r="K21" s="41">
        <f>PRODUCT((F21+G21)/E21)</f>
        <v>0.3</v>
      </c>
      <c r="L21" s="41">
        <f>PRODUCT(H21/E21)</f>
        <v>2.2999999999999998</v>
      </c>
      <c r="M21" s="41"/>
      <c r="N21" s="29"/>
      <c r="O21" s="24"/>
      <c r="P21" s="71" t="s">
        <v>103</v>
      </c>
      <c r="Q21" s="72"/>
      <c r="R21" s="73" t="s">
        <v>46</v>
      </c>
      <c r="S21" s="73"/>
      <c r="T21" s="73"/>
      <c r="U21" s="73"/>
      <c r="V21" s="73"/>
      <c r="W21" s="73"/>
      <c r="X21" s="73"/>
      <c r="Y21" s="74" t="s">
        <v>43</v>
      </c>
      <c r="Z21" s="73"/>
      <c r="AA21" s="73" t="s">
        <v>49</v>
      </c>
      <c r="AB21" s="74"/>
      <c r="AC21" s="73"/>
      <c r="AD21" s="73"/>
      <c r="AE21" s="73"/>
      <c r="AF21" s="75"/>
      <c r="AG21" s="73"/>
      <c r="AH21" s="73"/>
      <c r="AI21" s="73"/>
      <c r="AJ21" s="164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5" t="s">
        <v>17</v>
      </c>
      <c r="C22" s="46"/>
      <c r="D22" s="47"/>
      <c r="E22" s="27"/>
      <c r="F22" s="27"/>
      <c r="G22" s="27"/>
      <c r="H22" s="27"/>
      <c r="I22" s="27"/>
      <c r="J22" s="1"/>
      <c r="K22" s="48"/>
      <c r="L22" s="48"/>
      <c r="M22" s="48"/>
      <c r="N22" s="49"/>
      <c r="O22" s="24"/>
      <c r="P22" s="71" t="s">
        <v>104</v>
      </c>
      <c r="Q22" s="72"/>
      <c r="R22" s="73" t="s">
        <v>46</v>
      </c>
      <c r="S22" s="73"/>
      <c r="T22" s="73"/>
      <c r="U22" s="73"/>
      <c r="V22" s="73"/>
      <c r="W22" s="73"/>
      <c r="X22" s="73"/>
      <c r="Y22" s="74" t="s">
        <v>43</v>
      </c>
      <c r="Z22" s="73"/>
      <c r="AA22" s="73" t="s">
        <v>49</v>
      </c>
      <c r="AB22" s="74"/>
      <c r="AC22" s="73"/>
      <c r="AD22" s="73"/>
      <c r="AE22" s="73"/>
      <c r="AF22" s="75"/>
      <c r="AG22" s="73"/>
      <c r="AH22" s="73"/>
      <c r="AI22" s="73"/>
      <c r="AJ22" s="164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0" t="s">
        <v>18</v>
      </c>
      <c r="C23" s="51"/>
      <c r="D23" s="52"/>
      <c r="E23" s="18">
        <f>SUM(E20:E22)</f>
        <v>127</v>
      </c>
      <c r="F23" s="18">
        <f>SUM(F20:F22)</f>
        <v>17</v>
      </c>
      <c r="G23" s="18">
        <f>SUM(G20:G22)</f>
        <v>162</v>
      </c>
      <c r="H23" s="18">
        <f>SUM(H20:H22)</f>
        <v>300</v>
      </c>
      <c r="I23" s="18"/>
      <c r="J23" s="1"/>
      <c r="K23" s="53">
        <f>PRODUCT((F23+G23)/E23)</f>
        <v>1.4094488188976377</v>
      </c>
      <c r="L23" s="53">
        <f>PRODUCT(H23/E23)</f>
        <v>2.3622047244094486</v>
      </c>
      <c r="M23" s="53"/>
      <c r="N23" s="30"/>
      <c r="O23" s="24"/>
      <c r="P23" s="76" t="s">
        <v>44</v>
      </c>
      <c r="Q23" s="77"/>
      <c r="R23" s="78" t="s">
        <v>46</v>
      </c>
      <c r="S23" s="78"/>
      <c r="T23" s="78"/>
      <c r="U23" s="78"/>
      <c r="V23" s="78"/>
      <c r="W23" s="78"/>
      <c r="X23" s="78"/>
      <c r="Y23" s="79" t="s">
        <v>43</v>
      </c>
      <c r="Z23" s="78"/>
      <c r="AA23" s="78" t="s">
        <v>49</v>
      </c>
      <c r="AB23" s="79"/>
      <c r="AC23" s="78"/>
      <c r="AD23" s="78"/>
      <c r="AE23" s="78"/>
      <c r="AF23" s="80"/>
      <c r="AG23" s="78"/>
      <c r="AH23" s="78"/>
      <c r="AI23" s="78"/>
      <c r="AJ23" s="165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9" t="s">
        <v>102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7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0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 t="s">
        <v>50</v>
      </c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55"/>
      <c r="AM37" s="55"/>
      <c r="AN37" s="55"/>
      <c r="AO37" s="55"/>
      <c r="AP37" s="55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4"/>
      <c r="AI38" s="24"/>
      <c r="AJ38" s="24"/>
      <c r="AK38" s="8"/>
      <c r="AL38" s="55"/>
      <c r="AM38" s="55"/>
      <c r="AN38" s="55"/>
      <c r="AO38" s="55"/>
      <c r="AP38" s="55"/>
    </row>
    <row r="39" spans="1:42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4"/>
      <c r="AI39" s="24"/>
      <c r="AJ39" s="24"/>
      <c r="AK39" s="8"/>
    </row>
    <row r="40" spans="1:42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4"/>
      <c r="AI40" s="24"/>
      <c r="AJ40" s="24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6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24"/>
      <c r="AI43" s="24"/>
      <c r="AJ43" s="24"/>
      <c r="AK43" s="8"/>
    </row>
    <row r="44" spans="1:42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6:33" ht="15" customHeight="1" x14ac:dyDescent="0.25">
      <c r="P49" s="24"/>
      <c r="Q49" s="24"/>
      <c r="R49" s="24"/>
      <c r="S49" s="24"/>
      <c r="T49" s="24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8"/>
      <c r="Q78" s="8"/>
      <c r="R78" s="8"/>
      <c r="S78" s="1"/>
      <c r="T78" s="24"/>
    </row>
    <row r="79" spans="16:33" ht="15" customHeight="1" x14ac:dyDescent="0.25">
      <c r="P79" s="8"/>
      <c r="Q79" s="8"/>
      <c r="R79" s="8"/>
      <c r="S79" s="1"/>
      <c r="T79" s="24"/>
    </row>
    <row r="80" spans="16:33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1.140625" style="125" customWidth="1"/>
    <col min="3" max="3" width="17.5703125" style="82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18.42578125" style="126" customWidth="1"/>
    <col min="24" max="24" width="9.42578125" style="82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20.25" x14ac:dyDescent="0.3">
      <c r="A1" s="8"/>
      <c r="B1" s="83" t="s">
        <v>60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55</v>
      </c>
      <c r="C2" s="4" t="s">
        <v>54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64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101</v>
      </c>
      <c r="C3" s="22" t="s">
        <v>61</v>
      </c>
      <c r="D3" s="91" t="s">
        <v>62</v>
      </c>
      <c r="E3" s="92" t="s">
        <v>1</v>
      </c>
      <c r="F3" s="24"/>
      <c r="G3" s="93" t="s">
        <v>63</v>
      </c>
      <c r="H3" s="94" t="s">
        <v>64</v>
      </c>
      <c r="I3" s="94" t="s">
        <v>27</v>
      </c>
      <c r="J3" s="17" t="s">
        <v>65</v>
      </c>
      <c r="K3" s="95" t="s">
        <v>66</v>
      </c>
      <c r="L3" s="95" t="s">
        <v>67</v>
      </c>
      <c r="M3" s="93" t="s">
        <v>68</v>
      </c>
      <c r="N3" s="93" t="s">
        <v>26</v>
      </c>
      <c r="O3" s="94" t="s">
        <v>69</v>
      </c>
      <c r="P3" s="93" t="s">
        <v>64</v>
      </c>
      <c r="Q3" s="93" t="s">
        <v>3</v>
      </c>
      <c r="R3" s="93">
        <v>1</v>
      </c>
      <c r="S3" s="93">
        <v>2</v>
      </c>
      <c r="T3" s="93">
        <v>3</v>
      </c>
      <c r="U3" s="93" t="s">
        <v>70</v>
      </c>
      <c r="V3" s="17" t="s">
        <v>19</v>
      </c>
      <c r="W3" s="16" t="s">
        <v>71</v>
      </c>
      <c r="X3" s="16" t="s">
        <v>72</v>
      </c>
      <c r="Y3" s="87"/>
      <c r="Z3" s="87"/>
      <c r="AA3" s="87"/>
      <c r="AB3" s="87"/>
      <c r="AC3" s="87"/>
      <c r="AD3" s="87"/>
    </row>
    <row r="4" spans="1:30" x14ac:dyDescent="0.25">
      <c r="A4" s="128"/>
      <c r="B4" s="138" t="s">
        <v>76</v>
      </c>
      <c r="C4" s="139" t="s">
        <v>77</v>
      </c>
      <c r="D4" s="140" t="s">
        <v>78</v>
      </c>
      <c r="E4" s="141" t="s">
        <v>32</v>
      </c>
      <c r="F4" s="142"/>
      <c r="G4" s="143"/>
      <c r="H4" s="144">
        <v>1</v>
      </c>
      <c r="I4" s="143"/>
      <c r="J4" s="145" t="s">
        <v>74</v>
      </c>
      <c r="K4" s="145">
        <v>1</v>
      </c>
      <c r="L4" s="134"/>
      <c r="M4" s="145">
        <v>1</v>
      </c>
      <c r="N4" s="143"/>
      <c r="O4" s="144"/>
      <c r="P4" s="144">
        <v>1</v>
      </c>
      <c r="Q4" s="146"/>
      <c r="R4" s="146"/>
      <c r="S4" s="146"/>
      <c r="T4" s="146"/>
      <c r="U4" s="146"/>
      <c r="V4" s="147"/>
      <c r="W4" s="139" t="s">
        <v>79</v>
      </c>
      <c r="X4" s="148" t="s">
        <v>80</v>
      </c>
      <c r="Y4" s="87"/>
      <c r="Z4" s="87"/>
      <c r="AA4" s="87"/>
      <c r="AB4" s="87"/>
      <c r="AC4" s="87"/>
      <c r="AD4" s="87"/>
    </row>
    <row r="5" spans="1:30" x14ac:dyDescent="0.25">
      <c r="A5" s="128"/>
      <c r="B5" s="138" t="s">
        <v>81</v>
      </c>
      <c r="C5" s="139" t="s">
        <v>82</v>
      </c>
      <c r="D5" s="140" t="s">
        <v>78</v>
      </c>
      <c r="E5" s="141" t="s">
        <v>32</v>
      </c>
      <c r="F5" s="142"/>
      <c r="G5" s="143">
        <v>1</v>
      </c>
      <c r="H5" s="144"/>
      <c r="I5" s="143"/>
      <c r="J5" s="145" t="s">
        <v>74</v>
      </c>
      <c r="K5" s="145"/>
      <c r="L5" s="134"/>
      <c r="M5" s="145">
        <v>1</v>
      </c>
      <c r="N5" s="143"/>
      <c r="O5" s="144"/>
      <c r="P5" s="144"/>
      <c r="Q5" s="146"/>
      <c r="R5" s="146"/>
      <c r="S5" s="146"/>
      <c r="T5" s="146"/>
      <c r="U5" s="146"/>
      <c r="V5" s="147"/>
      <c r="W5" s="139" t="s">
        <v>79</v>
      </c>
      <c r="X5" s="148" t="s">
        <v>105</v>
      </c>
      <c r="Y5" s="87"/>
      <c r="Z5" s="87"/>
      <c r="AA5" s="87"/>
      <c r="AB5" s="87"/>
      <c r="AC5" s="87"/>
      <c r="AD5" s="87"/>
    </row>
    <row r="6" spans="1:30" x14ac:dyDescent="0.25">
      <c r="A6" s="128"/>
      <c r="B6" s="138" t="s">
        <v>83</v>
      </c>
      <c r="C6" s="139" t="s">
        <v>84</v>
      </c>
      <c r="D6" s="140" t="s">
        <v>78</v>
      </c>
      <c r="E6" s="141" t="s">
        <v>32</v>
      </c>
      <c r="F6" s="142"/>
      <c r="G6" s="143">
        <v>1</v>
      </c>
      <c r="H6" s="144"/>
      <c r="I6" s="143"/>
      <c r="J6" s="145" t="s">
        <v>74</v>
      </c>
      <c r="K6" s="145"/>
      <c r="L6" s="134"/>
      <c r="M6" s="145">
        <v>1</v>
      </c>
      <c r="N6" s="143"/>
      <c r="O6" s="144"/>
      <c r="P6" s="144"/>
      <c r="Q6" s="146"/>
      <c r="R6" s="146"/>
      <c r="S6" s="146"/>
      <c r="T6" s="146"/>
      <c r="U6" s="146"/>
      <c r="V6" s="147"/>
      <c r="W6" s="139" t="s">
        <v>79</v>
      </c>
      <c r="X6" s="148"/>
      <c r="Y6" s="87"/>
      <c r="Z6" s="87"/>
      <c r="AA6" s="87"/>
      <c r="AB6" s="87"/>
      <c r="AC6" s="87"/>
      <c r="AD6" s="87"/>
    </row>
    <row r="7" spans="1:30" x14ac:dyDescent="0.25">
      <c r="A7" s="128"/>
      <c r="B7" s="138" t="s">
        <v>85</v>
      </c>
      <c r="C7" s="139" t="s">
        <v>86</v>
      </c>
      <c r="D7" s="140" t="s">
        <v>78</v>
      </c>
      <c r="E7" s="141" t="s">
        <v>32</v>
      </c>
      <c r="F7" s="142"/>
      <c r="G7" s="143"/>
      <c r="H7" s="144"/>
      <c r="I7" s="143">
        <v>1</v>
      </c>
      <c r="J7" s="145" t="s">
        <v>74</v>
      </c>
      <c r="K7" s="145">
        <v>1</v>
      </c>
      <c r="L7" s="134" t="s">
        <v>87</v>
      </c>
      <c r="M7" s="145">
        <v>1</v>
      </c>
      <c r="N7" s="143"/>
      <c r="O7" s="144">
        <v>2</v>
      </c>
      <c r="P7" s="144"/>
      <c r="Q7" s="146"/>
      <c r="R7" s="146"/>
      <c r="S7" s="146"/>
      <c r="T7" s="146"/>
      <c r="U7" s="146"/>
      <c r="V7" s="147"/>
      <c r="W7" s="139" t="s">
        <v>79</v>
      </c>
      <c r="X7" s="148" t="s">
        <v>88</v>
      </c>
      <c r="Y7" s="87"/>
      <c r="Z7" s="87"/>
      <c r="AA7" s="87"/>
      <c r="AB7" s="87"/>
      <c r="AC7" s="87"/>
      <c r="AD7" s="87"/>
    </row>
    <row r="8" spans="1:30" x14ac:dyDescent="0.25">
      <c r="A8" s="128"/>
      <c r="B8" s="149" t="s">
        <v>89</v>
      </c>
      <c r="C8" s="150" t="s">
        <v>90</v>
      </c>
      <c r="D8" s="151" t="s">
        <v>73</v>
      </c>
      <c r="E8" s="152" t="s">
        <v>38</v>
      </c>
      <c r="F8" s="142"/>
      <c r="G8" s="153">
        <v>1</v>
      </c>
      <c r="H8" s="154"/>
      <c r="I8" s="153"/>
      <c r="J8" s="155" t="s">
        <v>74</v>
      </c>
      <c r="K8" s="155">
        <v>4</v>
      </c>
      <c r="L8" s="101" t="s">
        <v>91</v>
      </c>
      <c r="M8" s="155">
        <v>1</v>
      </c>
      <c r="N8" s="153"/>
      <c r="O8" s="154"/>
      <c r="P8" s="154"/>
      <c r="Q8" s="156"/>
      <c r="R8" s="156"/>
      <c r="S8" s="156"/>
      <c r="T8" s="156"/>
      <c r="U8" s="156"/>
      <c r="V8" s="157"/>
      <c r="W8" s="150" t="s">
        <v>92</v>
      </c>
      <c r="X8" s="158"/>
      <c r="Y8" s="87"/>
      <c r="Z8" s="87"/>
      <c r="AA8" s="87"/>
      <c r="AB8" s="87"/>
      <c r="AC8" s="87"/>
      <c r="AD8" s="87"/>
    </row>
    <row r="9" spans="1:30" x14ac:dyDescent="0.25">
      <c r="A9" s="128"/>
      <c r="B9" s="149" t="s">
        <v>93</v>
      </c>
      <c r="C9" s="150" t="s">
        <v>94</v>
      </c>
      <c r="D9" s="151" t="s">
        <v>73</v>
      </c>
      <c r="E9" s="152" t="s">
        <v>38</v>
      </c>
      <c r="F9" s="142"/>
      <c r="G9" s="153">
        <v>1</v>
      </c>
      <c r="H9" s="154"/>
      <c r="I9" s="153"/>
      <c r="J9" s="155" t="s">
        <v>74</v>
      </c>
      <c r="K9" s="155">
        <v>4</v>
      </c>
      <c r="L9" s="101" t="s">
        <v>95</v>
      </c>
      <c r="M9" s="155">
        <v>1</v>
      </c>
      <c r="N9" s="153"/>
      <c r="O9" s="154">
        <v>2</v>
      </c>
      <c r="P9" s="154">
        <v>2</v>
      </c>
      <c r="Q9" s="156"/>
      <c r="R9" s="156"/>
      <c r="S9" s="156"/>
      <c r="T9" s="156"/>
      <c r="U9" s="156"/>
      <c r="V9" s="157"/>
      <c r="W9" s="150" t="s">
        <v>92</v>
      </c>
      <c r="X9" s="158"/>
      <c r="Y9" s="87"/>
      <c r="Z9" s="87"/>
      <c r="AA9" s="87"/>
      <c r="AB9" s="87"/>
      <c r="AC9" s="87"/>
      <c r="AD9" s="87"/>
    </row>
    <row r="10" spans="1:30" x14ac:dyDescent="0.25">
      <c r="A10" s="128"/>
      <c r="B10" s="159" t="s">
        <v>96</v>
      </c>
      <c r="C10" s="129" t="s">
        <v>97</v>
      </c>
      <c r="D10" s="130" t="s">
        <v>106</v>
      </c>
      <c r="E10" s="131" t="s">
        <v>38</v>
      </c>
      <c r="F10" s="142"/>
      <c r="G10" s="132">
        <v>1</v>
      </c>
      <c r="H10" s="133"/>
      <c r="I10" s="132"/>
      <c r="J10" s="134" t="s">
        <v>74</v>
      </c>
      <c r="K10" s="134"/>
      <c r="L10" s="134"/>
      <c r="M10" s="134">
        <v>1</v>
      </c>
      <c r="N10" s="132"/>
      <c r="O10" s="133"/>
      <c r="P10" s="132"/>
      <c r="Q10" s="160"/>
      <c r="R10" s="160"/>
      <c r="S10" s="160"/>
      <c r="T10" s="160"/>
      <c r="U10" s="160"/>
      <c r="V10" s="135"/>
      <c r="W10" s="129" t="s">
        <v>92</v>
      </c>
      <c r="X10" s="136"/>
      <c r="Y10" s="87"/>
      <c r="Z10" s="87"/>
      <c r="AA10" s="87"/>
      <c r="AB10" s="87"/>
      <c r="AC10" s="87"/>
      <c r="AD10" s="87"/>
    </row>
    <row r="11" spans="1:30" x14ac:dyDescent="0.25">
      <c r="A11" s="128"/>
      <c r="B11" s="161" t="s">
        <v>98</v>
      </c>
      <c r="C11" s="97" t="s">
        <v>99</v>
      </c>
      <c r="D11" s="96" t="s">
        <v>73</v>
      </c>
      <c r="E11" s="98" t="s">
        <v>38</v>
      </c>
      <c r="F11" s="142"/>
      <c r="G11" s="99">
        <v>1</v>
      </c>
      <c r="H11" s="100"/>
      <c r="I11" s="99"/>
      <c r="J11" s="101" t="s">
        <v>74</v>
      </c>
      <c r="K11" s="101">
        <v>1</v>
      </c>
      <c r="L11" s="101"/>
      <c r="M11" s="101">
        <v>1</v>
      </c>
      <c r="N11" s="99"/>
      <c r="O11" s="100">
        <v>1</v>
      </c>
      <c r="P11" s="99">
        <v>2</v>
      </c>
      <c r="Q11" s="162"/>
      <c r="R11" s="162"/>
      <c r="S11" s="162"/>
      <c r="T11" s="162"/>
      <c r="U11" s="162"/>
      <c r="V11" s="102"/>
      <c r="W11" s="97" t="s">
        <v>92</v>
      </c>
      <c r="X11" s="103" t="s">
        <v>100</v>
      </c>
      <c r="Y11" s="87"/>
      <c r="Z11" s="87"/>
      <c r="AA11" s="87"/>
      <c r="AB11" s="87"/>
      <c r="AC11" s="87"/>
      <c r="AD11" s="87"/>
    </row>
    <row r="12" spans="1:30" x14ac:dyDescent="0.25">
      <c r="A12" s="23"/>
      <c r="B12" s="22" t="s">
        <v>9</v>
      </c>
      <c r="C12" s="17"/>
      <c r="D12" s="16"/>
      <c r="E12" s="104"/>
      <c r="F12" s="105"/>
      <c r="G12" s="18">
        <f>SUM(G4:G11)</f>
        <v>6</v>
      </c>
      <c r="H12" s="18">
        <f>SUM(H4:H11)</f>
        <v>1</v>
      </c>
      <c r="I12" s="18">
        <f>SUM(I4:I11)</f>
        <v>1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5</v>
      </c>
      <c r="P12" s="18">
        <f t="shared" si="0"/>
        <v>5</v>
      </c>
      <c r="Q12" s="18"/>
      <c r="R12" s="18"/>
      <c r="S12" s="18"/>
      <c r="T12" s="18"/>
      <c r="U12" s="18"/>
      <c r="V12" s="30"/>
      <c r="W12" s="106"/>
      <c r="X12" s="107"/>
      <c r="Y12" s="87"/>
      <c r="Z12" s="87"/>
      <c r="AA12" s="87"/>
      <c r="AB12" s="87"/>
      <c r="AC12" s="87"/>
      <c r="AD12" s="87"/>
    </row>
    <row r="13" spans="1:30" x14ac:dyDescent="0.25">
      <c r="A13" s="23"/>
      <c r="B13" s="108" t="s">
        <v>75</v>
      </c>
      <c r="C13" s="109" t="s">
        <v>107</v>
      </c>
      <c r="D13" s="110"/>
      <c r="E13" s="111"/>
      <c r="F13" s="112"/>
      <c r="G13" s="113"/>
      <c r="H13" s="113"/>
      <c r="I13" s="113"/>
      <c r="J13" s="114"/>
      <c r="K13" s="114"/>
      <c r="L13" s="114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0"/>
      <c r="X13" s="115"/>
      <c r="Y13" s="87"/>
      <c r="Z13" s="87"/>
      <c r="AA13" s="87"/>
      <c r="AB13" s="87"/>
      <c r="AC13" s="87"/>
      <c r="AD13" s="87"/>
    </row>
    <row r="14" spans="1:30" x14ac:dyDescent="0.25">
      <c r="A14" s="23"/>
      <c r="B14" s="116"/>
      <c r="C14" s="117"/>
      <c r="D14" s="117"/>
      <c r="E14" s="118"/>
      <c r="F14" s="118"/>
      <c r="G14" s="119"/>
      <c r="H14" s="120"/>
      <c r="I14" s="118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87"/>
      <c r="Z14" s="87"/>
      <c r="AA14" s="87"/>
      <c r="AB14" s="87"/>
      <c r="AC14" s="87"/>
      <c r="AD14" s="87"/>
    </row>
    <row r="15" spans="1:30" x14ac:dyDescent="0.25">
      <c r="A15" s="23"/>
      <c r="B15" s="122"/>
      <c r="C15" s="1"/>
      <c r="D15" s="122"/>
      <c r="E15" s="12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22"/>
      <c r="C16" s="1"/>
      <c r="D16" s="122"/>
      <c r="E16" s="12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22"/>
      <c r="C17" s="1"/>
      <c r="D17" s="122"/>
      <c r="E17" s="12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22"/>
      <c r="C18" s="1"/>
      <c r="D18" s="122"/>
      <c r="E18" s="12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22"/>
      <c r="C19" s="1"/>
      <c r="D19" s="122"/>
      <c r="E19" s="12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22"/>
      <c r="C20" s="1"/>
      <c r="D20" s="122"/>
      <c r="E20" s="12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22"/>
      <c r="C21" s="1"/>
      <c r="D21" s="122"/>
      <c r="E21" s="12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22"/>
      <c r="C22" s="1"/>
      <c r="D22" s="122"/>
      <c r="E22" s="12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22"/>
      <c r="C23" s="1"/>
      <c r="D23" s="122"/>
      <c r="E23" s="12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22"/>
      <c r="C24" s="1"/>
      <c r="D24" s="122"/>
      <c r="E24" s="12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22"/>
      <c r="C25" s="1"/>
      <c r="D25" s="122"/>
      <c r="E25" s="12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22"/>
      <c r="C26" s="1"/>
      <c r="D26" s="122"/>
      <c r="E26" s="12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22"/>
      <c r="C27" s="1"/>
      <c r="D27" s="122"/>
      <c r="E27" s="12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22"/>
      <c r="C28" s="1"/>
      <c r="D28" s="122"/>
      <c r="E28" s="12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22"/>
      <c r="C29" s="1"/>
      <c r="D29" s="122"/>
      <c r="E29" s="12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22"/>
      <c r="C30" s="1"/>
      <c r="D30" s="122"/>
      <c r="E30" s="12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22"/>
      <c r="C31" s="1"/>
      <c r="D31" s="122"/>
      <c r="E31" s="12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22"/>
      <c r="C32" s="1"/>
      <c r="D32" s="122"/>
      <c r="E32" s="12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22"/>
      <c r="C33" s="1"/>
      <c r="D33" s="122"/>
      <c r="E33" s="12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22"/>
      <c r="C34" s="1"/>
      <c r="D34" s="122"/>
      <c r="E34" s="12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22"/>
      <c r="C35" s="1"/>
      <c r="D35" s="122"/>
      <c r="E35" s="12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22"/>
      <c r="C36" s="1"/>
      <c r="D36" s="122"/>
      <c r="E36" s="12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22"/>
      <c r="C37" s="1"/>
      <c r="D37" s="122"/>
      <c r="E37" s="12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22"/>
      <c r="C38" s="1"/>
      <c r="D38" s="122"/>
      <c r="E38" s="12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22"/>
      <c r="C39" s="1"/>
      <c r="D39" s="122"/>
      <c r="E39" s="12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22"/>
      <c r="C40" s="1"/>
      <c r="D40" s="122"/>
      <c r="E40" s="12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22"/>
      <c r="C41" s="1"/>
      <c r="D41" s="122"/>
      <c r="E41" s="12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22"/>
      <c r="C42" s="1"/>
      <c r="D42" s="122"/>
      <c r="E42" s="12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22"/>
      <c r="C43" s="1"/>
      <c r="D43" s="122"/>
      <c r="E43" s="12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22"/>
      <c r="C44" s="1"/>
      <c r="D44" s="122"/>
      <c r="E44" s="12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22"/>
      <c r="C45" s="1"/>
      <c r="D45" s="122"/>
      <c r="E45" s="12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22"/>
      <c r="C46" s="1"/>
      <c r="D46" s="122"/>
      <c r="E46" s="12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22"/>
      <c r="C47" s="1"/>
      <c r="D47" s="122"/>
      <c r="E47" s="12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22"/>
      <c r="C48" s="1"/>
      <c r="D48" s="122"/>
      <c r="E48" s="12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22"/>
      <c r="C49" s="1"/>
      <c r="D49" s="122"/>
      <c r="E49" s="12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22"/>
      <c r="C50" s="1"/>
      <c r="D50" s="122"/>
      <c r="E50" s="12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22"/>
      <c r="C51" s="1"/>
      <c r="D51" s="122"/>
      <c r="E51" s="12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22"/>
      <c r="C52" s="1"/>
      <c r="D52" s="122"/>
      <c r="E52" s="12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22"/>
      <c r="C53" s="1"/>
      <c r="D53" s="122"/>
      <c r="E53" s="12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22"/>
      <c r="C54" s="1"/>
      <c r="D54" s="122"/>
      <c r="E54" s="12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22"/>
      <c r="C55" s="1"/>
      <c r="D55" s="122"/>
      <c r="E55" s="12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22"/>
      <c r="C56" s="1"/>
      <c r="D56" s="122"/>
      <c r="E56" s="12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22"/>
      <c r="C57" s="1"/>
      <c r="D57" s="122"/>
      <c r="E57" s="12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22"/>
      <c r="C58" s="1"/>
      <c r="D58" s="122"/>
      <c r="E58" s="12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22"/>
      <c r="C59" s="1"/>
      <c r="D59" s="122"/>
      <c r="E59" s="12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22"/>
      <c r="C60" s="1"/>
      <c r="D60" s="122"/>
      <c r="E60" s="12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22"/>
      <c r="C61" s="1"/>
      <c r="D61" s="122"/>
      <c r="E61" s="12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22"/>
      <c r="C62" s="1"/>
      <c r="D62" s="122"/>
      <c r="E62" s="12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22"/>
      <c r="C63" s="1"/>
      <c r="D63" s="122"/>
      <c r="E63" s="12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22"/>
      <c r="C64" s="1"/>
      <c r="D64" s="122"/>
      <c r="E64" s="12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22"/>
      <c r="C65" s="1"/>
      <c r="D65" s="122"/>
      <c r="E65" s="12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22"/>
      <c r="C66" s="1"/>
      <c r="D66" s="122"/>
      <c r="E66" s="12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22"/>
      <c r="C67" s="1"/>
      <c r="D67" s="122"/>
      <c r="E67" s="12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22"/>
      <c r="C68" s="1"/>
      <c r="D68" s="122"/>
      <c r="E68" s="12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22"/>
      <c r="C69" s="1"/>
      <c r="D69" s="122"/>
      <c r="E69" s="12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22"/>
      <c r="C70" s="1"/>
      <c r="D70" s="122"/>
      <c r="E70" s="12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22"/>
      <c r="C71" s="1"/>
      <c r="D71" s="122"/>
      <c r="E71" s="12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22"/>
      <c r="C72" s="1"/>
      <c r="D72" s="122"/>
      <c r="E72" s="12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22"/>
      <c r="C73" s="1"/>
      <c r="D73" s="122"/>
      <c r="E73" s="12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22"/>
      <c r="C74" s="1"/>
      <c r="D74" s="122"/>
      <c r="E74" s="12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22"/>
      <c r="C75" s="1"/>
      <c r="D75" s="122"/>
      <c r="E75" s="12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22"/>
      <c r="C76" s="1"/>
      <c r="D76" s="122"/>
      <c r="E76" s="12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22"/>
      <c r="C77" s="1"/>
      <c r="D77" s="122"/>
      <c r="E77" s="12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22"/>
      <c r="C78" s="1"/>
      <c r="D78" s="122"/>
      <c r="E78" s="12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22"/>
      <c r="C79" s="1"/>
      <c r="D79" s="122"/>
      <c r="E79" s="12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22"/>
      <c r="C80" s="1"/>
      <c r="D80" s="122"/>
      <c r="E80" s="12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22"/>
      <c r="C81" s="1"/>
      <c r="D81" s="122"/>
      <c r="E81" s="12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22"/>
      <c r="C82" s="1"/>
      <c r="D82" s="122"/>
      <c r="E82" s="12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22"/>
      <c r="C83" s="1"/>
      <c r="D83" s="122"/>
      <c r="E83" s="12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22"/>
      <c r="C84" s="1"/>
      <c r="D84" s="122"/>
      <c r="E84" s="12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22"/>
      <c r="C85" s="1"/>
      <c r="D85" s="122"/>
      <c r="E85" s="12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22"/>
      <c r="C86" s="1"/>
      <c r="D86" s="122"/>
      <c r="E86" s="12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2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22"/>
      <c r="C87" s="1"/>
      <c r="D87" s="122"/>
      <c r="E87" s="12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2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22"/>
      <c r="C88" s="1"/>
      <c r="D88" s="122"/>
      <c r="E88" s="12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2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22"/>
      <c r="C89" s="1"/>
      <c r="D89" s="122"/>
      <c r="E89" s="12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2"/>
      <c r="X89" s="1"/>
      <c r="Y89" s="87"/>
      <c r="Z89" s="87"/>
      <c r="AA89" s="87"/>
      <c r="AB89" s="87"/>
      <c r="AC89" s="87"/>
      <c r="AD89" s="87"/>
    </row>
    <row r="90" spans="1:30" x14ac:dyDescent="0.25">
      <c r="A90" s="23"/>
      <c r="B90" s="122"/>
      <c r="C90" s="1"/>
      <c r="D90" s="122"/>
      <c r="E90" s="12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2"/>
      <c r="X90" s="1"/>
      <c r="Y90" s="87"/>
      <c r="Z90" s="87"/>
      <c r="AA90" s="87"/>
      <c r="AB90" s="87"/>
      <c r="AC90" s="87"/>
      <c r="AD90" s="87"/>
    </row>
    <row r="91" spans="1:30" x14ac:dyDescent="0.25">
      <c r="A91" s="23"/>
      <c r="B91" s="122"/>
      <c r="C91" s="1"/>
      <c r="D91" s="122"/>
      <c r="E91" s="12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2"/>
      <c r="X91" s="1"/>
      <c r="Y91" s="87"/>
      <c r="Z91" s="87"/>
      <c r="AA91" s="87"/>
      <c r="AB91" s="87"/>
      <c r="AC91" s="87"/>
      <c r="AD91" s="87"/>
    </row>
    <row r="92" spans="1:30" x14ac:dyDescent="0.25">
      <c r="A92" s="23"/>
      <c r="B92" s="122"/>
      <c r="C92" s="1"/>
      <c r="D92" s="122"/>
      <c r="E92" s="123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2"/>
      <c r="X92" s="1"/>
      <c r="Y92" s="87"/>
      <c r="Z92" s="87"/>
      <c r="AA92" s="87"/>
      <c r="AB92" s="87"/>
      <c r="AC92" s="87"/>
      <c r="AD92" s="87"/>
    </row>
    <row r="93" spans="1:30" x14ac:dyDescent="0.25">
      <c r="A93" s="23"/>
      <c r="B93" s="122"/>
      <c r="C93" s="1"/>
      <c r="D93" s="122"/>
      <c r="E93" s="123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22"/>
      <c r="X93" s="1"/>
      <c r="Y93" s="87"/>
      <c r="Z93" s="87"/>
      <c r="AA93" s="87"/>
      <c r="AB93" s="87"/>
      <c r="AC93" s="87"/>
      <c r="AD93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2020-05-02T22:47:21Z</dcterms:modified>
</cp:coreProperties>
</file>