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N10" i="2" l="1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F7" i="2"/>
  <c r="F11" i="2" s="1"/>
  <c r="F13" i="2" s="1"/>
  <c r="E7" i="2"/>
  <c r="E11" i="2" s="1"/>
  <c r="O12" i="2" l="1"/>
  <c r="G13" i="2"/>
  <c r="M12" i="2"/>
  <c r="E13" i="2"/>
  <c r="M13" i="2" s="1"/>
  <c r="I13" i="2"/>
  <c r="N13" i="2"/>
  <c r="N12" i="2"/>
  <c r="L12" i="2"/>
  <c r="L13" i="2" l="1"/>
</calcChain>
</file>

<file path=xl/sharedStrings.xml><?xml version="1.0" encoding="utf-8"?>
<sst xmlns="http://schemas.openxmlformats.org/spreadsheetml/2006/main" count="198" uniqueCount="89">
  <si>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</si>
  <si>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</si>
  <si>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</si>
  <si>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</si>
  <si>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</si>
  <si>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</si>
  <si>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</si>
  <si>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</si>
  <si>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</si>
  <si>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</si>
  <si>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</si>
  <si>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</si>
  <si>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</si>
  <si>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</si>
  <si>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</si>
  <si>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</si>
  <si>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</si>
  <si>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</si>
  <si>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</si>
  <si>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</si>
  <si>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</si>
  <si>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</si>
  <si>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</si>
  <si>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</si>
  <si>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</si>
  <si>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</si>
  <si>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</si>
  <si>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</si>
  <si>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</si>
  <si>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</si>
  <si>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</si>
  <si>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</si>
  <si>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</si>
  <si>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Mauri Soini</t>
  </si>
  <si>
    <t>6.</t>
  </si>
  <si>
    <t>SMJ</t>
  </si>
  <si>
    <t>9.</t>
  </si>
  <si>
    <t>NJ</t>
  </si>
  <si>
    <t>8.</t>
  </si>
  <si>
    <t>7.</t>
  </si>
  <si>
    <t>12.</t>
  </si>
  <si>
    <t>4.</t>
  </si>
  <si>
    <t>2.</t>
  </si>
  <si>
    <t>1.</t>
  </si>
  <si>
    <t>11.06. 1967  NS - NJ  6-12</t>
  </si>
  <si>
    <t>3.  ottelu</t>
  </si>
  <si>
    <t>18.06. 1967  NJ - KPL  5-20</t>
  </si>
  <si>
    <t>15.09. 1968  HP - NJ  12-4</t>
  </si>
  <si>
    <t>25.  ottelu</t>
  </si>
  <si>
    <t>29.06. 1969  NJ - KPK  12-4</t>
  </si>
  <si>
    <t>36.  ottelu</t>
  </si>
  <si>
    <t xml:space="preserve">  21 v 10 kk   2 pv</t>
  </si>
  <si>
    <t xml:space="preserve">  21 v   9 kk 26 pv</t>
  </si>
  <si>
    <t xml:space="preserve">  23 v   0 kk 30 pv</t>
  </si>
  <si>
    <t xml:space="preserve">  23 v 10 kk 13 pv</t>
  </si>
  <si>
    <t>----</t>
  </si>
  <si>
    <t>-----</t>
  </si>
  <si>
    <t>Seurat</t>
  </si>
  <si>
    <t>SMJ = Seinäjoen Maila-Jussit  (1932)</t>
  </si>
  <si>
    <t>NJ = Nurmon Jymy  (1925)</t>
  </si>
  <si>
    <t>16.8.1945</t>
  </si>
  <si>
    <t>MESTARUUSSARJA</t>
  </si>
  <si>
    <t>L+T</t>
  </si>
  <si>
    <t>URA SM-SARJASSA</t>
  </si>
  <si>
    <t>suomensarja</t>
  </si>
  <si>
    <t>0-0-0</t>
  </si>
  <si>
    <t>Lyöty</t>
  </si>
  <si>
    <t>Tuotu</t>
  </si>
  <si>
    <t xml:space="preserve"> Arvo-ottelut</t>
  </si>
  <si>
    <t>Mitalit</t>
  </si>
  <si>
    <t>15.</t>
  </si>
  <si>
    <t>13.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</si>
  <si>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</si>
  <si>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</si>
  <si>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</si>
  <si>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</si>
  <si>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</si>
  <si>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</si>
  <si>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</si>
  <si>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</si>
  <si>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</si>
  <si>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</si>
  <si>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 2</t>
  </si>
  <si>
    <t>****</t>
  </si>
  <si>
    <t>14.   10.07. 1974  SMJ - KaMa  4-1</t>
  </si>
  <si>
    <t>47.   22.07. 1973  SMJ - UPV  4-1</t>
  </si>
  <si>
    <t>55.   12.05. 1974  SMJ - PuMu  10-1</t>
  </si>
  <si>
    <t>69.   16.06. 1974  SMJ - Kiri  2-7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</si>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</sst>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" xfId="0" applyFont="1" applyFill="1" applyBorder="1" applyAlignment="1">
      <alignment horizontal="left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8" customWidth="1"/>
    <col min="16" max="19" width="5.7109375" style="38" customWidth="1"/>
    <col min="20" max="20" width="0.7109375" style="38" customWidth="1"/>
    <col min="21" max="25" width="5.7109375" style="62" customWidth="1"/>
    <col min="26" max="26" width="8.7109375" style="62" customWidth="1"/>
    <col min="27" max="27" width="0.7109375" style="38" customWidth="1"/>
    <col min="28" max="32" width="5.7109375" style="62" customWidth="1"/>
    <col min="33" max="33" width="8.7109375" style="62" customWidth="1"/>
    <col min="34" max="34" width="0.7109375" style="38" customWidth="1"/>
    <col min="35" max="40" width="5.7109375" style="62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68</v>
      </c>
      <c r="AJ2" s="14"/>
      <c r="AK2" s="14"/>
      <c r="AL2" s="20"/>
      <c r="AM2" s="14" t="s">
        <v>69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62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1967</v>
      </c>
      <c r="C4" s="26" t="s">
        <v>36</v>
      </c>
      <c r="D4" s="27" t="s">
        <v>37</v>
      </c>
      <c r="E4" s="26">
        <v>5</v>
      </c>
      <c r="F4" s="26">
        <v>0</v>
      </c>
      <c r="G4" s="28">
        <v>0</v>
      </c>
      <c r="H4" s="26">
        <v>3</v>
      </c>
      <c r="I4" s="26"/>
      <c r="J4" s="26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9"/>
      <c r="X4" s="25"/>
      <c r="Y4" s="25"/>
      <c r="Z4" s="25"/>
      <c r="AA4" s="24"/>
      <c r="AB4" s="25"/>
      <c r="AC4" s="25"/>
      <c r="AD4" s="29"/>
      <c r="AE4" s="25"/>
      <c r="AF4" s="25"/>
      <c r="AG4" s="26"/>
      <c r="AH4" s="24"/>
      <c r="AI4" s="26"/>
      <c r="AJ4" s="26"/>
      <c r="AK4" s="25"/>
      <c r="AL4" s="25"/>
      <c r="AM4" s="25"/>
      <c r="AN4" s="30"/>
      <c r="AO4" s="9"/>
    </row>
    <row r="5" spans="1:41" s="23" customFormat="1" ht="15" customHeight="1" x14ac:dyDescent="0.2">
      <c r="A5" s="9"/>
      <c r="B5" s="25">
        <v>1968</v>
      </c>
      <c r="C5" s="25" t="s">
        <v>34</v>
      </c>
      <c r="D5" s="2" t="s">
        <v>37</v>
      </c>
      <c r="E5" s="25">
        <v>20</v>
      </c>
      <c r="F5" s="25">
        <v>0</v>
      </c>
      <c r="G5" s="25">
        <v>1</v>
      </c>
      <c r="H5" s="25">
        <v>29</v>
      </c>
      <c r="I5" s="25"/>
      <c r="J5" s="25"/>
      <c r="K5" s="29"/>
      <c r="L5" s="29"/>
      <c r="M5" s="31"/>
      <c r="N5" s="25"/>
      <c r="O5" s="24"/>
      <c r="P5" s="18"/>
      <c r="Q5" s="18" t="s">
        <v>70</v>
      </c>
      <c r="R5" s="18"/>
      <c r="S5" s="18"/>
      <c r="T5" s="24"/>
      <c r="U5" s="25"/>
      <c r="V5" s="25"/>
      <c r="W5" s="29"/>
      <c r="X5" s="25"/>
      <c r="Y5" s="25"/>
      <c r="Z5" s="25"/>
      <c r="AA5" s="24"/>
      <c r="AB5" s="25"/>
      <c r="AC5" s="25"/>
      <c r="AD5" s="29"/>
      <c r="AE5" s="25"/>
      <c r="AF5" s="25"/>
      <c r="AG5" s="25"/>
      <c r="AH5" s="24"/>
      <c r="AI5" s="25"/>
      <c r="AJ5" s="25"/>
      <c r="AK5" s="29"/>
      <c r="AL5" s="29"/>
      <c r="AM5" s="31"/>
      <c r="AN5" s="25"/>
      <c r="AO5" s="9"/>
    </row>
    <row r="6" spans="1:41" s="23" customFormat="1" ht="15" customHeight="1" x14ac:dyDescent="0.2">
      <c r="A6" s="9"/>
      <c r="B6" s="25">
        <v>1969</v>
      </c>
      <c r="C6" s="25" t="s">
        <v>38</v>
      </c>
      <c r="D6" s="2" t="s">
        <v>37</v>
      </c>
      <c r="E6" s="25">
        <v>21</v>
      </c>
      <c r="F6" s="25">
        <v>1</v>
      </c>
      <c r="G6" s="25">
        <v>3</v>
      </c>
      <c r="H6" s="25">
        <v>20</v>
      </c>
      <c r="I6" s="25"/>
      <c r="J6" s="25"/>
      <c r="K6" s="29"/>
      <c r="L6" s="29"/>
      <c r="M6" s="31"/>
      <c r="N6" s="25"/>
      <c r="O6" s="24"/>
      <c r="P6" s="18"/>
      <c r="Q6" s="18"/>
      <c r="R6" s="18"/>
      <c r="S6" s="18"/>
      <c r="T6" s="24"/>
      <c r="U6" s="25"/>
      <c r="V6" s="25"/>
      <c r="W6" s="29"/>
      <c r="X6" s="25"/>
      <c r="Y6" s="25"/>
      <c r="Z6" s="25"/>
      <c r="AA6" s="24"/>
      <c r="AB6" s="25"/>
      <c r="AC6" s="25"/>
      <c r="AD6" s="29"/>
      <c r="AE6" s="25"/>
      <c r="AF6" s="25"/>
      <c r="AG6" s="25"/>
      <c r="AH6" s="24"/>
      <c r="AI6" s="25"/>
      <c r="AJ6" s="25"/>
      <c r="AK6" s="29"/>
      <c r="AL6" s="29"/>
      <c r="AM6" s="31"/>
      <c r="AN6" s="25"/>
      <c r="AO6" s="9"/>
    </row>
    <row r="7" spans="1:41" s="23" customFormat="1" ht="15" customHeight="1" x14ac:dyDescent="0.2">
      <c r="A7" s="9"/>
      <c r="B7" s="25">
        <v>1970</v>
      </c>
      <c r="C7" s="25" t="s">
        <v>39</v>
      </c>
      <c r="D7" s="2" t="s">
        <v>37</v>
      </c>
      <c r="E7" s="25">
        <v>22</v>
      </c>
      <c r="F7" s="25">
        <v>0</v>
      </c>
      <c r="G7" s="25">
        <v>10</v>
      </c>
      <c r="H7" s="25">
        <v>38</v>
      </c>
      <c r="I7" s="25"/>
      <c r="J7" s="25"/>
      <c r="K7" s="29"/>
      <c r="L7" s="29"/>
      <c r="M7" s="31"/>
      <c r="N7" s="25"/>
      <c r="O7" s="24"/>
      <c r="P7" s="18"/>
      <c r="Q7" s="18" t="s">
        <v>41</v>
      </c>
      <c r="R7" s="18" t="s">
        <v>71</v>
      </c>
      <c r="S7" s="18"/>
      <c r="T7" s="24"/>
      <c r="U7" s="25"/>
      <c r="V7" s="25"/>
      <c r="W7" s="29"/>
      <c r="X7" s="25"/>
      <c r="Y7" s="25"/>
      <c r="Z7" s="25"/>
      <c r="AA7" s="24"/>
      <c r="AB7" s="25"/>
      <c r="AC7" s="25"/>
      <c r="AD7" s="29"/>
      <c r="AE7" s="25"/>
      <c r="AF7" s="25"/>
      <c r="AG7" s="25"/>
      <c r="AH7" s="24"/>
      <c r="AI7" s="25"/>
      <c r="AJ7" s="25"/>
      <c r="AK7" s="29"/>
      <c r="AL7" s="29"/>
      <c r="AM7" s="31"/>
      <c r="AN7" s="25"/>
      <c r="AO7" s="9"/>
    </row>
    <row r="8" spans="1:41" s="23" customFormat="1" ht="15" customHeight="1" x14ac:dyDescent="0.2">
      <c r="A8" s="9"/>
      <c r="B8" s="25">
        <v>1971</v>
      </c>
      <c r="C8" s="25" t="s">
        <v>40</v>
      </c>
      <c r="D8" s="2" t="s">
        <v>37</v>
      </c>
      <c r="E8" s="25">
        <v>19</v>
      </c>
      <c r="F8" s="25">
        <v>0</v>
      </c>
      <c r="G8" s="25">
        <v>6</v>
      </c>
      <c r="H8" s="25">
        <v>6</v>
      </c>
      <c r="I8" s="25"/>
      <c r="J8" s="25"/>
      <c r="K8" s="29"/>
      <c r="L8" s="29"/>
      <c r="M8" s="31"/>
      <c r="N8" s="25"/>
      <c r="O8" s="24"/>
      <c r="P8" s="18"/>
      <c r="Q8" s="18"/>
      <c r="R8" s="18"/>
      <c r="S8" s="18"/>
      <c r="T8" s="24"/>
      <c r="U8" s="25"/>
      <c r="V8" s="25"/>
      <c r="W8" s="29"/>
      <c r="X8" s="25"/>
      <c r="Y8" s="25"/>
      <c r="Z8" s="25"/>
      <c r="AA8" s="24"/>
      <c r="AB8" s="25"/>
      <c r="AC8" s="25"/>
      <c r="AD8" s="29"/>
      <c r="AE8" s="25"/>
      <c r="AF8" s="25"/>
      <c r="AG8" s="25"/>
      <c r="AH8" s="24"/>
      <c r="AI8" s="25"/>
      <c r="AJ8" s="25"/>
      <c r="AK8" s="29"/>
      <c r="AL8" s="29"/>
      <c r="AM8" s="31"/>
      <c r="AN8" s="25"/>
      <c r="AO8" s="9"/>
    </row>
    <row r="9" spans="1:41" s="23" customFormat="1" ht="15" customHeight="1" x14ac:dyDescent="0.2">
      <c r="A9" s="9"/>
      <c r="B9" s="64">
        <v>1972</v>
      </c>
      <c r="C9" s="64" t="s">
        <v>42</v>
      </c>
      <c r="D9" s="65" t="s">
        <v>37</v>
      </c>
      <c r="E9" s="64"/>
      <c r="F9" s="66" t="s">
        <v>64</v>
      </c>
      <c r="G9" s="67"/>
      <c r="H9" s="64"/>
      <c r="I9" s="64"/>
      <c r="J9" s="64"/>
      <c r="K9" s="64"/>
      <c r="L9" s="64"/>
      <c r="M9" s="64"/>
      <c r="N9" s="68"/>
      <c r="O9" s="24"/>
      <c r="P9" s="18"/>
      <c r="Q9" s="18"/>
      <c r="R9" s="18"/>
      <c r="S9" s="18"/>
      <c r="T9" s="24"/>
      <c r="U9" s="25"/>
      <c r="V9" s="25"/>
      <c r="W9" s="29"/>
      <c r="X9" s="25"/>
      <c r="Y9" s="25"/>
      <c r="Z9" s="25"/>
      <c r="AA9" s="24"/>
      <c r="AB9" s="25"/>
      <c r="AC9" s="25"/>
      <c r="AD9" s="29"/>
      <c r="AE9" s="25"/>
      <c r="AF9" s="25"/>
      <c r="AG9" s="25"/>
      <c r="AH9" s="24"/>
      <c r="AI9" s="25"/>
      <c r="AJ9" s="25"/>
      <c r="AK9" s="29"/>
      <c r="AL9" s="29"/>
      <c r="AM9" s="31"/>
      <c r="AN9" s="25"/>
      <c r="AO9" s="9"/>
    </row>
    <row r="10" spans="1:41" s="23" customFormat="1" ht="15" customHeight="1" x14ac:dyDescent="0.2">
      <c r="A10" s="9"/>
      <c r="B10" s="25">
        <v>1973</v>
      </c>
      <c r="C10" s="25" t="s">
        <v>41</v>
      </c>
      <c r="D10" s="2" t="s">
        <v>35</v>
      </c>
      <c r="E10" s="25">
        <v>22</v>
      </c>
      <c r="F10" s="25">
        <v>0</v>
      </c>
      <c r="G10" s="25">
        <v>7</v>
      </c>
      <c r="H10" s="25">
        <v>19</v>
      </c>
      <c r="I10" s="25"/>
      <c r="J10" s="25"/>
      <c r="K10" s="29"/>
      <c r="L10" s="29"/>
      <c r="M10" s="31"/>
      <c r="N10" s="25"/>
      <c r="O10" s="24"/>
      <c r="P10" s="18"/>
      <c r="Q10" s="18"/>
      <c r="R10" s="18"/>
      <c r="S10" s="18"/>
      <c r="T10" s="24"/>
      <c r="U10" s="25"/>
      <c r="V10" s="25"/>
      <c r="W10" s="29"/>
      <c r="X10" s="25"/>
      <c r="Y10" s="25"/>
      <c r="Z10" s="25"/>
      <c r="AA10" s="24"/>
      <c r="AB10" s="25"/>
      <c r="AC10" s="25"/>
      <c r="AD10" s="29"/>
      <c r="AE10" s="25"/>
      <c r="AF10" s="25"/>
      <c r="AG10" s="25"/>
      <c r="AH10" s="24"/>
      <c r="AI10" s="25"/>
      <c r="AJ10" s="25"/>
      <c r="AK10" s="29">
        <v>1</v>
      </c>
      <c r="AL10" s="29"/>
      <c r="AM10" s="31"/>
      <c r="AN10" s="25"/>
      <c r="AO10" s="9"/>
    </row>
    <row r="11" spans="1:41" s="23" customFormat="1" ht="15" customHeight="1" x14ac:dyDescent="0.2">
      <c r="A11" s="9"/>
      <c r="B11" s="25">
        <v>1974</v>
      </c>
      <c r="C11" s="25" t="s">
        <v>42</v>
      </c>
      <c r="D11" s="2" t="s">
        <v>35</v>
      </c>
      <c r="E11" s="25">
        <v>20</v>
      </c>
      <c r="F11" s="25">
        <v>1</v>
      </c>
      <c r="G11" s="25">
        <v>9</v>
      </c>
      <c r="H11" s="25">
        <v>13</v>
      </c>
      <c r="I11" s="25"/>
      <c r="J11" s="25"/>
      <c r="K11" s="29"/>
      <c r="L11" s="29"/>
      <c r="M11" s="31"/>
      <c r="N11" s="25"/>
      <c r="O11" s="24"/>
      <c r="P11" s="18"/>
      <c r="Q11" s="18"/>
      <c r="R11" s="18"/>
      <c r="S11" s="18"/>
      <c r="T11" s="24"/>
      <c r="U11" s="25"/>
      <c r="V11" s="25"/>
      <c r="W11" s="29"/>
      <c r="X11" s="25"/>
      <c r="Y11" s="25"/>
      <c r="Z11" s="25"/>
      <c r="AA11" s="24"/>
      <c r="AB11" s="25"/>
      <c r="AC11" s="25"/>
      <c r="AD11" s="29"/>
      <c r="AE11" s="25"/>
      <c r="AF11" s="25"/>
      <c r="AG11" s="25"/>
      <c r="AH11" s="24"/>
      <c r="AI11" s="25"/>
      <c r="AJ11" s="25"/>
      <c r="AK11" s="29">
        <v>1</v>
      </c>
      <c r="AL11" s="29"/>
      <c r="AM11" s="31">
        <v>1</v>
      </c>
      <c r="AN11" s="25"/>
      <c r="AO11" s="9"/>
    </row>
    <row r="12" spans="1:41" s="23" customFormat="1" ht="15" customHeight="1" x14ac:dyDescent="0.2">
      <c r="A12" s="9"/>
      <c r="B12" s="25">
        <v>1975</v>
      </c>
      <c r="C12" s="25" t="s">
        <v>43</v>
      </c>
      <c r="D12" s="2" t="s">
        <v>35</v>
      </c>
      <c r="E12" s="25">
        <v>22</v>
      </c>
      <c r="F12" s="25">
        <v>0</v>
      </c>
      <c r="G12" s="25">
        <v>7</v>
      </c>
      <c r="H12" s="25">
        <v>14</v>
      </c>
      <c r="I12" s="25"/>
      <c r="J12" s="25"/>
      <c r="K12" s="29"/>
      <c r="L12" s="29"/>
      <c r="M12" s="31"/>
      <c r="N12" s="25"/>
      <c r="O12" s="24"/>
      <c r="P12" s="18"/>
      <c r="Q12" s="18"/>
      <c r="R12" s="18"/>
      <c r="S12" s="18"/>
      <c r="T12" s="24"/>
      <c r="U12" s="25"/>
      <c r="V12" s="25"/>
      <c r="W12" s="29"/>
      <c r="X12" s="25"/>
      <c r="Y12" s="25"/>
      <c r="Z12" s="25"/>
      <c r="AA12" s="24"/>
      <c r="AB12" s="25"/>
      <c r="AC12" s="25"/>
      <c r="AD12" s="29"/>
      <c r="AE12" s="25"/>
      <c r="AF12" s="25"/>
      <c r="AG12" s="25"/>
      <c r="AH12" s="24"/>
      <c r="AI12" s="25"/>
      <c r="AJ12" s="25"/>
      <c r="AK12" s="29"/>
      <c r="AL12" s="29">
        <v>1</v>
      </c>
      <c r="AM12" s="31"/>
      <c r="AN12" s="25"/>
      <c r="AO12" s="9"/>
    </row>
    <row r="13" spans="1:41" s="23" customFormat="1" ht="15" customHeight="1" x14ac:dyDescent="0.2">
      <c r="A13" s="9"/>
      <c r="B13" s="25">
        <v>1976</v>
      </c>
      <c r="C13" s="25" t="s">
        <v>42</v>
      </c>
      <c r="D13" s="2" t="s">
        <v>35</v>
      </c>
      <c r="E13" s="25">
        <v>14</v>
      </c>
      <c r="F13" s="25">
        <v>1</v>
      </c>
      <c r="G13" s="25">
        <v>4</v>
      </c>
      <c r="H13" s="25">
        <v>4</v>
      </c>
      <c r="I13" s="25"/>
      <c r="J13" s="25"/>
      <c r="K13" s="29"/>
      <c r="L13" s="29"/>
      <c r="M13" s="31"/>
      <c r="N13" s="25"/>
      <c r="O13" s="24"/>
      <c r="P13" s="18"/>
      <c r="Q13" s="18"/>
      <c r="R13" s="18"/>
      <c r="S13" s="18"/>
      <c r="T13" s="24"/>
      <c r="U13" s="25"/>
      <c r="V13" s="25"/>
      <c r="W13" s="29"/>
      <c r="X13" s="25"/>
      <c r="Y13" s="25"/>
      <c r="Z13" s="25"/>
      <c r="AA13" s="24"/>
      <c r="AB13" s="25"/>
      <c r="AC13" s="25"/>
      <c r="AD13" s="29"/>
      <c r="AE13" s="25"/>
      <c r="AF13" s="25"/>
      <c r="AG13" s="25"/>
      <c r="AH13" s="24"/>
      <c r="AI13" s="25"/>
      <c r="AJ13" s="25"/>
      <c r="AK13" s="29"/>
      <c r="AL13" s="29"/>
      <c r="AM13" s="31">
        <v>1</v>
      </c>
      <c r="AN13" s="25"/>
      <c r="AO13" s="9"/>
    </row>
    <row r="14" spans="1:41" s="23" customFormat="1" ht="15" customHeight="1" x14ac:dyDescent="0.2">
      <c r="A14" s="9"/>
      <c r="B14" s="25">
        <v>1977</v>
      </c>
      <c r="C14" s="25" t="s">
        <v>34</v>
      </c>
      <c r="D14" s="2" t="s">
        <v>35</v>
      </c>
      <c r="E14" s="25">
        <v>13</v>
      </c>
      <c r="F14" s="25">
        <v>1</v>
      </c>
      <c r="G14" s="25">
        <v>3</v>
      </c>
      <c r="H14" s="25">
        <v>9</v>
      </c>
      <c r="I14" s="25">
        <v>40</v>
      </c>
      <c r="J14" s="25">
        <v>21</v>
      </c>
      <c r="K14" s="29">
        <v>9</v>
      </c>
      <c r="L14" s="29">
        <v>6</v>
      </c>
      <c r="M14" s="31">
        <v>4</v>
      </c>
      <c r="N14" s="32" t="s">
        <v>55</v>
      </c>
      <c r="O14" s="24"/>
      <c r="P14" s="18"/>
      <c r="Q14" s="18"/>
      <c r="R14" s="18"/>
      <c r="S14" s="18"/>
      <c r="T14" s="24"/>
      <c r="U14" s="25"/>
      <c r="V14" s="25"/>
      <c r="W14" s="29"/>
      <c r="X14" s="25"/>
      <c r="Y14" s="25"/>
      <c r="Z14" s="25"/>
      <c r="AA14" s="24"/>
      <c r="AB14" s="25"/>
      <c r="AC14" s="25"/>
      <c r="AD14" s="29"/>
      <c r="AE14" s="25"/>
      <c r="AF14" s="25"/>
      <c r="AG14" s="25"/>
      <c r="AH14" s="24"/>
      <c r="AI14" s="25"/>
      <c r="AJ14" s="25"/>
      <c r="AK14" s="29"/>
      <c r="AL14" s="29"/>
      <c r="AM14" s="31"/>
      <c r="AN14" s="25"/>
      <c r="AO14" s="9"/>
    </row>
    <row r="15" spans="1:41" s="23" customFormat="1" ht="15" customHeight="1" x14ac:dyDescent="0.2">
      <c r="A15" s="9"/>
      <c r="B15" s="25" t="s">
        <v>83</v>
      </c>
      <c r="C15" s="25"/>
      <c r="D15" s="43"/>
      <c r="E15" s="25"/>
      <c r="F15" s="25"/>
      <c r="G15" s="25"/>
      <c r="H15" s="25"/>
      <c r="I15" s="25"/>
      <c r="J15" s="25"/>
      <c r="K15" s="29"/>
      <c r="L15" s="29"/>
      <c r="M15" s="31"/>
      <c r="N15" s="32"/>
      <c r="O15" s="24"/>
      <c r="P15" s="18"/>
      <c r="Q15" s="18"/>
      <c r="R15" s="18"/>
      <c r="S15" s="18"/>
      <c r="T15" s="24"/>
      <c r="U15" s="25"/>
      <c r="V15" s="25"/>
      <c r="W15" s="29"/>
      <c r="X15" s="25"/>
      <c r="Y15" s="25"/>
      <c r="Z15" s="25"/>
      <c r="AA15" s="24"/>
      <c r="AB15" s="25"/>
      <c r="AC15" s="25"/>
      <c r="AD15" s="29"/>
      <c r="AE15" s="25"/>
      <c r="AF15" s="25"/>
      <c r="AG15" s="25"/>
      <c r="AH15" s="24"/>
      <c r="AI15" s="25"/>
      <c r="AJ15" s="25"/>
      <c r="AK15" s="29"/>
      <c r="AL15" s="29"/>
      <c r="AM15" s="31"/>
      <c r="AN15" s="25"/>
      <c r="AO15" s="9"/>
    </row>
    <row r="16" spans="1:41" s="23" customFormat="1" ht="15" customHeight="1" x14ac:dyDescent="0.2">
      <c r="A16" s="9"/>
      <c r="B16" s="64">
        <v>1986</v>
      </c>
      <c r="C16" s="64" t="s">
        <v>40</v>
      </c>
      <c r="D16" s="65" t="s">
        <v>82</v>
      </c>
      <c r="E16" s="64"/>
      <c r="F16" s="66" t="s">
        <v>64</v>
      </c>
      <c r="G16" s="67"/>
      <c r="H16" s="64"/>
      <c r="I16" s="64"/>
      <c r="J16" s="64"/>
      <c r="K16" s="64"/>
      <c r="L16" s="64"/>
      <c r="M16" s="64"/>
      <c r="N16" s="68"/>
      <c r="O16" s="24"/>
      <c r="P16" s="18"/>
      <c r="Q16" s="18"/>
      <c r="R16" s="18"/>
      <c r="S16" s="18"/>
      <c r="T16" s="24"/>
      <c r="U16" s="25"/>
      <c r="V16" s="25"/>
      <c r="W16" s="29"/>
      <c r="X16" s="25"/>
      <c r="Y16" s="25"/>
      <c r="Z16" s="25"/>
      <c r="AA16" s="24"/>
      <c r="AB16" s="25"/>
      <c r="AC16" s="25"/>
      <c r="AD16" s="29"/>
      <c r="AE16" s="25"/>
      <c r="AF16" s="25"/>
      <c r="AG16" s="25"/>
      <c r="AH16" s="24"/>
      <c r="AI16" s="25"/>
      <c r="AJ16" s="25"/>
      <c r="AK16" s="29"/>
      <c r="AL16" s="29"/>
      <c r="AM16" s="31"/>
      <c r="AN16" s="25"/>
      <c r="AO16" s="9"/>
    </row>
    <row r="17" spans="1:42" s="23" customFormat="1" ht="15" customHeight="1" x14ac:dyDescent="0.2">
      <c r="A17" s="1"/>
      <c r="B17" s="16" t="s">
        <v>7</v>
      </c>
      <c r="C17" s="17"/>
      <c r="D17" s="15"/>
      <c r="E17" s="18">
        <v>178</v>
      </c>
      <c r="F17" s="18">
        <v>4</v>
      </c>
      <c r="G17" s="18">
        <v>50</v>
      </c>
      <c r="H17" s="18">
        <v>155</v>
      </c>
      <c r="I17" s="18">
        <v>40</v>
      </c>
      <c r="J17" s="18">
        <v>21</v>
      </c>
      <c r="K17" s="18">
        <v>9</v>
      </c>
      <c r="L17" s="18">
        <v>6</v>
      </c>
      <c r="M17" s="18">
        <v>4</v>
      </c>
      <c r="N17" s="33" t="s">
        <v>55</v>
      </c>
      <c r="O17" s="24"/>
      <c r="P17" s="18" t="s">
        <v>65</v>
      </c>
      <c r="Q17" s="18" t="s">
        <v>65</v>
      </c>
      <c r="R17" s="18" t="s">
        <v>65</v>
      </c>
      <c r="S17" s="18" t="s">
        <v>65</v>
      </c>
      <c r="T17" s="24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33" t="s">
        <v>55</v>
      </c>
      <c r="AA17" s="24"/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33" t="s">
        <v>55</v>
      </c>
      <c r="AH17" s="24"/>
      <c r="AI17" s="18">
        <v>0</v>
      </c>
      <c r="AJ17" s="18">
        <v>0</v>
      </c>
      <c r="AK17" s="18">
        <v>2</v>
      </c>
      <c r="AL17" s="18">
        <v>1</v>
      </c>
      <c r="AM17" s="18">
        <v>2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31"/>
      <c r="D18" s="34">
        <v>504.7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7"/>
      <c r="AN18" s="35"/>
      <c r="AO18" s="9"/>
    </row>
    <row r="19" spans="1:42" s="23" customFormat="1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8"/>
      <c r="P19" s="35"/>
      <c r="Q19" s="39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9"/>
    </row>
    <row r="20" spans="1:42" ht="15" customHeight="1" x14ac:dyDescent="0.25">
      <c r="A20" s="9"/>
      <c r="B20" s="22" t="s">
        <v>63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25</v>
      </c>
      <c r="L20" s="18" t="s">
        <v>26</v>
      </c>
      <c r="M20" s="18" t="s">
        <v>27</v>
      </c>
      <c r="N20" s="18" t="s">
        <v>21</v>
      </c>
      <c r="O20" s="25"/>
      <c r="P20" s="41" t="s">
        <v>28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42"/>
      <c r="AB20" s="12"/>
      <c r="AC20" s="12"/>
      <c r="AD20" s="12"/>
      <c r="AE20" s="12"/>
      <c r="AF20" s="12"/>
      <c r="AG20" s="70" t="s">
        <v>88</v>
      </c>
      <c r="AH20" s="42"/>
      <c r="AI20" s="12"/>
      <c r="AJ20" s="12"/>
      <c r="AK20" s="12"/>
      <c r="AL20" s="12"/>
      <c r="AM20" s="12"/>
      <c r="AN20" s="43"/>
      <c r="AO20" s="9"/>
      <c r="AP20" s="35"/>
    </row>
    <row r="21" spans="1:42" ht="15" customHeight="1" x14ac:dyDescent="0.2">
      <c r="A21" s="9"/>
      <c r="B21" s="41" t="s">
        <v>12</v>
      </c>
      <c r="C21" s="12"/>
      <c r="D21" s="43"/>
      <c r="E21" s="25">
        <v>178</v>
      </c>
      <c r="F21" s="25">
        <v>4</v>
      </c>
      <c r="G21" s="25">
        <v>50</v>
      </c>
      <c r="H21" s="25">
        <v>155</v>
      </c>
      <c r="I21" s="25">
        <v>40</v>
      </c>
      <c r="J21" s="35"/>
      <c r="K21" s="44">
        <v>0.30337078651685395</v>
      </c>
      <c r="L21" s="44">
        <v>0.8707865168539326</v>
      </c>
      <c r="M21" s="44">
        <v>3.0769230769230771</v>
      </c>
      <c r="N21" s="45" t="s">
        <v>55</v>
      </c>
      <c r="O21" s="46"/>
      <c r="P21" s="91" t="s">
        <v>9</v>
      </c>
      <c r="Q21" s="107"/>
      <c r="R21" s="92" t="s">
        <v>44</v>
      </c>
      <c r="S21" s="92"/>
      <c r="T21" s="92"/>
      <c r="U21" s="92"/>
      <c r="V21" s="92"/>
      <c r="W21" s="92"/>
      <c r="X21" s="92"/>
      <c r="Y21" s="108" t="s">
        <v>11</v>
      </c>
      <c r="Z21" s="108"/>
      <c r="AA21" s="92"/>
      <c r="AB21" s="109" t="s">
        <v>52</v>
      </c>
      <c r="AC21" s="92"/>
      <c r="AD21" s="108"/>
      <c r="AE21" s="108"/>
      <c r="AF21" s="108"/>
      <c r="AG21" s="110">
        <v>6120</v>
      </c>
      <c r="AH21" s="110" t="s">
        <v>84</v>
      </c>
      <c r="AI21" s="92"/>
      <c r="AJ21" s="92"/>
      <c r="AK21" s="92"/>
      <c r="AL21" s="92"/>
      <c r="AM21" s="92"/>
      <c r="AN21" s="93"/>
      <c r="AO21" s="9"/>
      <c r="AP21" s="35"/>
    </row>
    <row r="22" spans="1:42" ht="15" customHeight="1" x14ac:dyDescent="0.2">
      <c r="A22" s="9"/>
      <c r="B22" s="47" t="s">
        <v>14</v>
      </c>
      <c r="C22" s="48"/>
      <c r="D22" s="49"/>
      <c r="E22" s="25"/>
      <c r="F22" s="25"/>
      <c r="G22" s="25"/>
      <c r="H22" s="25"/>
      <c r="I22" s="25"/>
      <c r="J22" s="35"/>
      <c r="K22" s="44"/>
      <c r="L22" s="44"/>
      <c r="M22" s="44"/>
      <c r="N22" s="50"/>
      <c r="O22" s="24"/>
      <c r="P22" s="111" t="s">
        <v>66</v>
      </c>
      <c r="Q22" s="112"/>
      <c r="R22" s="113" t="s">
        <v>47</v>
      </c>
      <c r="S22" s="113"/>
      <c r="T22" s="113"/>
      <c r="U22" s="113"/>
      <c r="V22" s="113"/>
      <c r="W22" s="113"/>
      <c r="X22" s="113"/>
      <c r="Y22" s="114" t="s">
        <v>48</v>
      </c>
      <c r="Z22" s="114"/>
      <c r="AA22" s="113"/>
      <c r="AB22" s="115" t="s">
        <v>53</v>
      </c>
      <c r="AC22" s="113"/>
      <c r="AD22" s="114"/>
      <c r="AE22" s="114"/>
      <c r="AF22" s="114"/>
      <c r="AG22" s="116">
        <v>5200</v>
      </c>
      <c r="AH22" s="116" t="s">
        <v>85</v>
      </c>
      <c r="AI22" s="113"/>
      <c r="AJ22" s="113"/>
      <c r="AK22" s="113"/>
      <c r="AL22" s="113"/>
      <c r="AM22" s="113"/>
      <c r="AN22" s="117"/>
      <c r="AO22" s="9"/>
      <c r="AP22" s="35"/>
    </row>
    <row r="23" spans="1:42" ht="15" customHeight="1" x14ac:dyDescent="0.2">
      <c r="A23" s="9"/>
      <c r="B23" s="51" t="s">
        <v>15</v>
      </c>
      <c r="C23" s="52"/>
      <c r="D23" s="53"/>
      <c r="E23" s="46"/>
      <c r="F23" s="46"/>
      <c r="G23" s="46"/>
      <c r="H23" s="46"/>
      <c r="I23" s="46"/>
      <c r="J23" s="35"/>
      <c r="K23" s="54"/>
      <c r="L23" s="54"/>
      <c r="M23" s="54"/>
      <c r="N23" s="55"/>
      <c r="O23" s="24"/>
      <c r="P23" s="111" t="s">
        <v>67</v>
      </c>
      <c r="Q23" s="112"/>
      <c r="R23" s="113" t="s">
        <v>46</v>
      </c>
      <c r="S23" s="113"/>
      <c r="T23" s="113"/>
      <c r="U23" s="113"/>
      <c r="V23" s="113"/>
      <c r="W23" s="113"/>
      <c r="X23" s="113"/>
      <c r="Y23" s="114" t="s">
        <v>45</v>
      </c>
      <c r="Z23" s="114"/>
      <c r="AA23" s="113"/>
      <c r="AB23" s="115" t="s">
        <v>51</v>
      </c>
      <c r="AC23" s="113"/>
      <c r="AD23" s="114"/>
      <c r="AE23" s="114"/>
      <c r="AF23" s="114"/>
      <c r="AG23" s="116">
        <v>5124</v>
      </c>
      <c r="AH23" s="116" t="s">
        <v>86</v>
      </c>
      <c r="AI23" s="113"/>
      <c r="AJ23" s="113"/>
      <c r="AK23" s="113"/>
      <c r="AL23" s="113"/>
      <c r="AM23" s="113"/>
      <c r="AN23" s="117"/>
      <c r="AO23" s="9"/>
      <c r="AP23" s="35"/>
    </row>
    <row r="24" spans="1:42" ht="15" customHeight="1" x14ac:dyDescent="0.2">
      <c r="A24" s="9"/>
      <c r="B24" s="56" t="s">
        <v>24</v>
      </c>
      <c r="C24" s="57"/>
      <c r="D24" s="58"/>
      <c r="E24" s="18">
        <v>178</v>
      </c>
      <c r="F24" s="18">
        <v>4</v>
      </c>
      <c r="G24" s="18">
        <v>50</v>
      </c>
      <c r="H24" s="18">
        <v>155</v>
      </c>
      <c r="I24" s="18">
        <v>40</v>
      </c>
      <c r="J24" s="35"/>
      <c r="K24" s="59">
        <v>0.30337078651685395</v>
      </c>
      <c r="L24" s="59">
        <v>0.8707865168539326</v>
      </c>
      <c r="M24" s="59">
        <v>3.08</v>
      </c>
      <c r="N24" s="33" t="s">
        <v>56</v>
      </c>
      <c r="O24" s="24"/>
      <c r="P24" s="118" t="s">
        <v>10</v>
      </c>
      <c r="Q24" s="119"/>
      <c r="R24" s="120" t="s">
        <v>49</v>
      </c>
      <c r="S24" s="120"/>
      <c r="T24" s="120"/>
      <c r="U24" s="120"/>
      <c r="V24" s="120"/>
      <c r="W24" s="120"/>
      <c r="X24" s="120"/>
      <c r="Y24" s="121" t="s">
        <v>50</v>
      </c>
      <c r="Z24" s="121"/>
      <c r="AA24" s="120"/>
      <c r="AB24" s="85" t="s">
        <v>54</v>
      </c>
      <c r="AC24" s="120"/>
      <c r="AD24" s="121"/>
      <c r="AE24" s="121"/>
      <c r="AF24" s="121"/>
      <c r="AG24" s="122">
        <v>5026</v>
      </c>
      <c r="AH24" s="122" t="s">
        <v>87</v>
      </c>
      <c r="AI24" s="120"/>
      <c r="AJ24" s="120"/>
      <c r="AK24" s="120"/>
      <c r="AL24" s="120"/>
      <c r="AM24" s="120"/>
      <c r="AN24" s="123"/>
      <c r="AO24" s="9"/>
      <c r="AP24" s="35"/>
    </row>
    <row r="25" spans="1:42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9"/>
      <c r="R25" s="35"/>
      <c r="S25" s="35"/>
      <c r="T25" s="24"/>
      <c r="U25" s="24"/>
      <c r="V25" s="60"/>
      <c r="W25" s="35"/>
      <c r="X25" s="35"/>
      <c r="Y25" s="35"/>
      <c r="Z25" s="35"/>
      <c r="AA25" s="24"/>
      <c r="AB25" s="35"/>
      <c r="AC25" s="35"/>
      <c r="AD25" s="35"/>
      <c r="AE25" s="35"/>
      <c r="AF25" s="35"/>
      <c r="AG25" s="35"/>
      <c r="AH25" s="24"/>
      <c r="AI25" s="35"/>
      <c r="AJ25" s="35"/>
      <c r="AK25" s="35"/>
      <c r="AL25" s="35"/>
      <c r="AM25" s="35"/>
      <c r="AN25" s="35"/>
      <c r="AO25" s="9"/>
      <c r="AP25" s="24"/>
    </row>
    <row r="26" spans="1:42" ht="15" customHeight="1" x14ac:dyDescent="0.25">
      <c r="A26" s="9"/>
      <c r="B26" s="35" t="s">
        <v>57</v>
      </c>
      <c r="C26" s="35"/>
      <c r="D26" s="35" t="s">
        <v>59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4"/>
      <c r="P26" s="35"/>
      <c r="Q26" s="39"/>
      <c r="R26" s="35"/>
      <c r="S26" s="35"/>
      <c r="T26" s="24"/>
      <c r="U26" s="24"/>
      <c r="V26" s="60"/>
      <c r="W26" s="35"/>
      <c r="X26" s="35"/>
      <c r="Y26" s="35"/>
      <c r="Z26" s="35"/>
      <c r="AA26" s="24"/>
      <c r="AB26" s="35"/>
      <c r="AC26" s="35"/>
      <c r="AD26" s="35"/>
      <c r="AE26" s="35"/>
      <c r="AF26" s="35"/>
      <c r="AG26" s="35"/>
      <c r="AH26" s="24"/>
      <c r="AI26" s="35"/>
      <c r="AJ26" s="35"/>
      <c r="AK26" s="35"/>
      <c r="AL26" s="35"/>
      <c r="AM26" s="35"/>
      <c r="AN26" s="35"/>
      <c r="AO26" s="9"/>
    </row>
    <row r="27" spans="1:42" ht="15" customHeight="1" x14ac:dyDescent="0.25">
      <c r="A27" s="9"/>
      <c r="B27" s="35"/>
      <c r="C27" s="35"/>
      <c r="D27" s="35" t="s">
        <v>58</v>
      </c>
      <c r="E27" s="35"/>
      <c r="F27" s="35"/>
      <c r="G27" s="35"/>
      <c r="H27" s="35"/>
      <c r="I27" s="35"/>
      <c r="J27" s="35"/>
      <c r="K27" s="35"/>
      <c r="L27" s="35"/>
      <c r="M27" s="35"/>
      <c r="N27" s="39"/>
      <c r="O27" s="24"/>
      <c r="P27" s="35"/>
      <c r="Q27" s="39"/>
      <c r="R27" s="35"/>
      <c r="S27" s="35"/>
      <c r="T27" s="24"/>
      <c r="U27" s="24"/>
      <c r="V27" s="60"/>
      <c r="W27" s="35"/>
      <c r="X27" s="35"/>
      <c r="Y27" s="35"/>
      <c r="Z27" s="35"/>
      <c r="AA27" s="24"/>
      <c r="AB27" s="35"/>
      <c r="AC27" s="35"/>
      <c r="AD27" s="35"/>
      <c r="AE27" s="35"/>
      <c r="AF27" s="35"/>
      <c r="AG27" s="35"/>
      <c r="AH27" s="24"/>
      <c r="AI27" s="35"/>
      <c r="AJ27" s="35"/>
      <c r="AK27" s="35"/>
      <c r="AL27" s="35"/>
      <c r="AM27" s="35"/>
      <c r="AN27" s="35"/>
      <c r="AO27" s="9"/>
    </row>
    <row r="28" spans="1:42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9"/>
      <c r="O28" s="24"/>
      <c r="P28" s="35"/>
      <c r="Q28" s="39"/>
      <c r="R28" s="35"/>
      <c r="S28" s="35"/>
      <c r="T28" s="24"/>
      <c r="U28" s="24"/>
      <c r="V28" s="60"/>
      <c r="W28" s="35"/>
      <c r="X28" s="35"/>
      <c r="Y28" s="35"/>
      <c r="Z28" s="35"/>
      <c r="AA28" s="24"/>
      <c r="AB28" s="35"/>
      <c r="AC28" s="35"/>
      <c r="AD28" s="35"/>
      <c r="AE28" s="35"/>
      <c r="AF28" s="35"/>
      <c r="AG28" s="35"/>
      <c r="AH28" s="24"/>
      <c r="AI28" s="35"/>
      <c r="AJ28" s="35"/>
      <c r="AK28" s="35"/>
      <c r="AL28" s="35"/>
      <c r="AM28" s="35"/>
      <c r="AN28" s="35"/>
      <c r="AO28" s="9"/>
    </row>
    <row r="29" spans="1:42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9"/>
      <c r="O29" s="24"/>
      <c r="P29" s="35"/>
      <c r="Q29" s="39"/>
      <c r="R29" s="35"/>
      <c r="S29" s="35"/>
      <c r="T29" s="24"/>
      <c r="U29" s="24"/>
      <c r="V29" s="60"/>
      <c r="W29" s="35"/>
      <c r="X29" s="35"/>
      <c r="Y29" s="35"/>
      <c r="Z29" s="35"/>
      <c r="AA29" s="24"/>
      <c r="AB29" s="35"/>
      <c r="AC29" s="35"/>
      <c r="AD29" s="35"/>
      <c r="AE29" s="35"/>
      <c r="AF29" s="35"/>
      <c r="AG29" s="35"/>
      <c r="AH29" s="24"/>
      <c r="AI29" s="35"/>
      <c r="AJ29" s="35"/>
      <c r="AK29" s="35"/>
      <c r="AL29" s="35"/>
      <c r="AM29" s="35"/>
      <c r="AN29" s="35"/>
    </row>
    <row r="30" spans="1:42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9"/>
      <c r="O30" s="24"/>
      <c r="P30" s="35"/>
      <c r="Q30" s="39"/>
      <c r="R30" s="35"/>
      <c r="S30" s="35"/>
      <c r="T30" s="24"/>
      <c r="U30" s="24"/>
      <c r="V30" s="60"/>
      <c r="W30" s="35"/>
      <c r="X30" s="35"/>
      <c r="Y30" s="35"/>
      <c r="Z30" s="35"/>
      <c r="AA30" s="24"/>
      <c r="AB30" s="35"/>
      <c r="AC30" s="35"/>
      <c r="AD30" s="35"/>
      <c r="AE30" s="35"/>
      <c r="AF30" s="35"/>
      <c r="AG30" s="35"/>
      <c r="AH30" s="24"/>
      <c r="AI30" s="35"/>
      <c r="AJ30" s="35"/>
      <c r="AK30" s="35"/>
      <c r="AL30" s="35"/>
      <c r="AM30" s="35"/>
      <c r="AN30" s="35"/>
      <c r="AO30" s="9"/>
    </row>
    <row r="31" spans="1:42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9"/>
      <c r="O31" s="24"/>
      <c r="P31" s="35"/>
      <c r="Q31" s="39"/>
      <c r="R31" s="35"/>
      <c r="S31" s="35"/>
      <c r="T31" s="24"/>
      <c r="U31" s="24"/>
      <c r="V31" s="60"/>
      <c r="W31" s="35"/>
      <c r="X31" s="35"/>
      <c r="Y31" s="35"/>
      <c r="Z31" s="35"/>
      <c r="AA31" s="24"/>
      <c r="AB31" s="35"/>
      <c r="AC31" s="35"/>
      <c r="AD31" s="35"/>
      <c r="AE31" s="35"/>
      <c r="AF31" s="35"/>
      <c r="AG31" s="35"/>
      <c r="AH31" s="24"/>
      <c r="AI31" s="35"/>
      <c r="AJ31" s="35"/>
      <c r="AK31" s="35"/>
      <c r="AL31" s="35"/>
      <c r="AM31" s="35"/>
      <c r="AN31" s="35"/>
    </row>
    <row r="32" spans="1:42" ht="15" customHeight="1" x14ac:dyDescent="0.2">
      <c r="A32" s="9"/>
      <c r="B32" s="35"/>
      <c r="C32" s="1"/>
      <c r="D32" s="1"/>
      <c r="E32" s="35"/>
      <c r="F32" s="35"/>
      <c r="G32" s="35"/>
      <c r="H32" s="35"/>
      <c r="I32" s="35"/>
      <c r="J32" s="35"/>
      <c r="K32" s="35"/>
      <c r="L32" s="35"/>
      <c r="M32" s="61"/>
      <c r="N32" s="61"/>
      <c r="O32" s="24"/>
      <c r="P32" s="35"/>
      <c r="Q32" s="39"/>
      <c r="R32" s="35"/>
      <c r="S32" s="24"/>
      <c r="T32" s="24"/>
      <c r="U32" s="24"/>
      <c r="V32" s="24"/>
      <c r="W32" s="35"/>
      <c r="X32" s="35"/>
      <c r="Y32" s="35"/>
      <c r="Z32" s="35"/>
      <c r="AA32" s="24"/>
      <c r="AB32" s="35"/>
      <c r="AC32" s="35"/>
      <c r="AD32" s="35"/>
      <c r="AE32" s="35"/>
      <c r="AF32" s="35"/>
      <c r="AG32" s="35"/>
      <c r="AH32" s="24"/>
      <c r="AI32" s="35"/>
      <c r="AJ32" s="35"/>
      <c r="AK32" s="35"/>
      <c r="AL32" s="35"/>
      <c r="AM32" s="35"/>
      <c r="AN32" s="35"/>
    </row>
    <row r="33" spans="1:40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9"/>
      <c r="R33" s="35"/>
      <c r="S33" s="35"/>
      <c r="T33" s="24"/>
      <c r="U33" s="24"/>
      <c r="V33" s="60"/>
      <c r="W33" s="35"/>
      <c r="X33" s="35"/>
      <c r="Y33" s="35"/>
      <c r="Z33" s="35"/>
      <c r="AA33" s="24"/>
      <c r="AB33" s="35"/>
      <c r="AC33" s="35"/>
      <c r="AD33" s="35"/>
      <c r="AE33" s="35"/>
      <c r="AF33" s="35"/>
      <c r="AG33" s="35"/>
      <c r="AH33" s="24"/>
      <c r="AI33" s="35"/>
      <c r="AJ33" s="35"/>
      <c r="AK33" s="35"/>
      <c r="AL33" s="35"/>
      <c r="AM33" s="35"/>
      <c r="AN33" s="35"/>
    </row>
    <row r="34" spans="1:40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9"/>
      <c r="R34" s="35"/>
      <c r="S34" s="35"/>
      <c r="T34" s="24"/>
      <c r="U34" s="24"/>
      <c r="V34" s="60"/>
      <c r="W34" s="60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24"/>
      <c r="Q35" s="24"/>
      <c r="R35" s="24"/>
      <c r="S35" s="24"/>
      <c r="T35" s="24"/>
      <c r="U35" s="35"/>
      <c r="V35" s="39"/>
      <c r="W35" s="35"/>
      <c r="X35" s="35"/>
      <c r="Y35" s="24"/>
      <c r="Z35" s="24"/>
      <c r="AA35" s="24"/>
      <c r="AB35" s="24"/>
      <c r="AC35" s="60"/>
      <c r="AD35" s="60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24"/>
      <c r="Q36" s="24"/>
      <c r="R36" s="24"/>
      <c r="S36" s="24"/>
      <c r="T36" s="24"/>
      <c r="U36" s="35"/>
      <c r="V36" s="39"/>
      <c r="W36" s="35"/>
      <c r="X36" s="35"/>
      <c r="Y36" s="24"/>
      <c r="Z36" s="24"/>
      <c r="AA36" s="24"/>
      <c r="AB36" s="24"/>
      <c r="AC36" s="60"/>
      <c r="AD36" s="60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24"/>
      <c r="Q37" s="24"/>
      <c r="R37" s="24"/>
      <c r="S37" s="24"/>
      <c r="T37" s="24"/>
      <c r="U37" s="35"/>
      <c r="V37" s="39"/>
      <c r="W37" s="35"/>
      <c r="X37" s="35"/>
      <c r="Y37" s="24"/>
      <c r="Z37" s="24"/>
      <c r="AA37" s="24"/>
      <c r="AB37" s="24"/>
      <c r="AC37" s="60"/>
      <c r="AD37" s="60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24"/>
      <c r="Q38" s="24"/>
      <c r="R38" s="24"/>
      <c r="S38" s="24"/>
      <c r="T38" s="24"/>
      <c r="U38" s="35"/>
      <c r="V38" s="39"/>
      <c r="W38" s="35"/>
      <c r="X38" s="35"/>
      <c r="Y38" s="24"/>
      <c r="Z38" s="24"/>
      <c r="AA38" s="24"/>
      <c r="AB38" s="24"/>
      <c r="AC38" s="60"/>
      <c r="AD38" s="60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24"/>
      <c r="Q39" s="24"/>
      <c r="R39" s="24"/>
      <c r="S39" s="24"/>
      <c r="T39" s="24"/>
      <c r="U39" s="35"/>
      <c r="V39" s="39"/>
      <c r="W39" s="35"/>
      <c r="X39" s="35"/>
      <c r="Y39" s="24"/>
      <c r="Z39" s="24"/>
      <c r="AA39" s="24"/>
      <c r="AB39" s="24"/>
      <c r="AC39" s="60"/>
      <c r="AD39" s="60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24"/>
      <c r="Q40" s="24"/>
      <c r="R40" s="24"/>
      <c r="S40" s="24"/>
      <c r="T40" s="24"/>
      <c r="U40" s="35"/>
      <c r="V40" s="39"/>
      <c r="W40" s="35"/>
      <c r="X40" s="35"/>
      <c r="Y40" s="24"/>
      <c r="Z40" s="24"/>
      <c r="AA40" s="24"/>
      <c r="AB40" s="24"/>
      <c r="AC40" s="60"/>
      <c r="AD40" s="60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24"/>
      <c r="Q41" s="24"/>
      <c r="R41" s="24"/>
      <c r="S41" s="24"/>
      <c r="T41" s="24"/>
      <c r="U41" s="35"/>
      <c r="V41" s="39"/>
      <c r="W41" s="35"/>
      <c r="X41" s="35"/>
      <c r="Y41" s="24"/>
      <c r="Z41" s="24"/>
      <c r="AA41" s="24"/>
      <c r="AB41" s="24"/>
      <c r="AC41" s="60"/>
      <c r="AD41" s="60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24"/>
      <c r="Q42" s="24"/>
      <c r="R42" s="24"/>
      <c r="S42" s="24"/>
      <c r="T42" s="24"/>
      <c r="U42" s="35"/>
      <c r="V42" s="39"/>
      <c r="W42" s="35"/>
      <c r="X42" s="35"/>
      <c r="Y42" s="24"/>
      <c r="Z42" s="24"/>
      <c r="AA42" s="24"/>
      <c r="AB42" s="24"/>
      <c r="AC42" s="60"/>
      <c r="AD42" s="6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24"/>
      <c r="Q43" s="24"/>
      <c r="R43" s="24"/>
      <c r="S43" s="24"/>
      <c r="T43" s="24"/>
      <c r="U43" s="35"/>
      <c r="V43" s="39"/>
      <c r="W43" s="35"/>
      <c r="X43" s="35"/>
      <c r="Y43" s="24"/>
      <c r="Z43" s="24"/>
      <c r="AA43" s="24"/>
      <c r="AB43" s="24"/>
      <c r="AC43" s="60"/>
      <c r="AD43" s="6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24"/>
      <c r="Q44" s="24"/>
      <c r="R44" s="24"/>
      <c r="S44" s="24"/>
      <c r="T44" s="24"/>
      <c r="U44" s="35"/>
      <c r="V44" s="39"/>
      <c r="W44" s="35"/>
      <c r="X44" s="35"/>
      <c r="Y44" s="24"/>
      <c r="Z44" s="24"/>
      <c r="AA44" s="24"/>
      <c r="AB44" s="24"/>
      <c r="AC44" s="60"/>
      <c r="AD44" s="6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24"/>
      <c r="Q45" s="24"/>
      <c r="R45" s="24"/>
      <c r="S45" s="24"/>
      <c r="T45" s="24"/>
      <c r="U45" s="35"/>
      <c r="V45" s="39"/>
      <c r="W45" s="35"/>
      <c r="X45" s="35"/>
      <c r="Y45" s="24"/>
      <c r="Z45" s="24"/>
      <c r="AA45" s="24"/>
      <c r="AB45" s="24"/>
      <c r="AC45" s="60"/>
      <c r="AD45" s="6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24"/>
      <c r="Q46" s="24"/>
      <c r="R46" s="24"/>
      <c r="S46" s="24"/>
      <c r="T46" s="24"/>
      <c r="U46" s="35"/>
      <c r="V46" s="39"/>
      <c r="W46" s="35"/>
      <c r="X46" s="35"/>
      <c r="Y46" s="24"/>
      <c r="Z46" s="24"/>
      <c r="AA46" s="24"/>
      <c r="AB46" s="24"/>
      <c r="AC46" s="60"/>
      <c r="AD46" s="6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24"/>
      <c r="Q47" s="24"/>
      <c r="R47" s="24"/>
      <c r="S47" s="24"/>
      <c r="T47" s="24"/>
      <c r="U47" s="35"/>
      <c r="V47" s="39"/>
      <c r="W47" s="35"/>
      <c r="X47" s="35"/>
      <c r="Y47" s="24"/>
      <c r="Z47" s="24"/>
      <c r="AA47" s="24"/>
      <c r="AB47" s="24"/>
      <c r="AC47" s="60"/>
      <c r="AD47" s="6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24"/>
      <c r="Q48" s="24"/>
      <c r="R48" s="24"/>
      <c r="S48" s="24"/>
      <c r="T48" s="24"/>
      <c r="U48" s="35"/>
      <c r="V48" s="39"/>
      <c r="W48" s="35"/>
      <c r="X48" s="35"/>
      <c r="Y48" s="24"/>
      <c r="Z48" s="24"/>
      <c r="AA48" s="24"/>
      <c r="AB48" s="24"/>
      <c r="AC48" s="60"/>
      <c r="AD48" s="6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34" ht="15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P49" s="24"/>
      <c r="Q49" s="24"/>
      <c r="R49" s="24"/>
      <c r="S49" s="24"/>
      <c r="T49" s="24"/>
      <c r="AA49" s="24"/>
      <c r="AH49" s="24"/>
    </row>
    <row r="50" spans="2:34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P50" s="24"/>
      <c r="Q50" s="24"/>
      <c r="R50" s="24"/>
      <c r="S50" s="24"/>
      <c r="T50" s="24"/>
      <c r="AA50" s="24"/>
      <c r="AH50" s="24"/>
    </row>
    <row r="51" spans="2:34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P51" s="24"/>
      <c r="Q51" s="24"/>
      <c r="R51" s="24"/>
      <c r="S51" s="24"/>
      <c r="T51" s="24"/>
      <c r="AA51" s="24"/>
      <c r="AH51" s="24"/>
    </row>
    <row r="52" spans="2:34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P52" s="24"/>
      <c r="Q52" s="24"/>
      <c r="R52" s="24"/>
      <c r="S52" s="24"/>
      <c r="T52" s="24"/>
      <c r="AA52" s="24"/>
      <c r="AH52" s="24"/>
    </row>
    <row r="53" spans="2:34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P53" s="24"/>
      <c r="Q53" s="24"/>
      <c r="R53" s="24"/>
      <c r="S53" s="24"/>
      <c r="T53" s="24"/>
      <c r="AA53" s="24"/>
      <c r="AH53" s="24"/>
    </row>
    <row r="54" spans="2:34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P54" s="24"/>
      <c r="Q54" s="24"/>
      <c r="R54" s="24"/>
      <c r="S54" s="24"/>
      <c r="T54" s="24"/>
      <c r="AA54" s="24"/>
      <c r="AH54" s="24"/>
    </row>
    <row r="55" spans="2:34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P55" s="24"/>
      <c r="Q55" s="24"/>
      <c r="R55" s="24"/>
      <c r="S55" s="24"/>
      <c r="T55" s="24"/>
      <c r="AA55" s="24"/>
      <c r="AH55" s="24"/>
    </row>
    <row r="56" spans="2:34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P56" s="24"/>
      <c r="Q56" s="24"/>
      <c r="R56" s="24"/>
      <c r="S56" s="24"/>
      <c r="T56" s="24"/>
      <c r="AA56" s="24"/>
      <c r="AH56" s="24"/>
    </row>
    <row r="57" spans="2:34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P57" s="24"/>
      <c r="Q57" s="24"/>
      <c r="R57" s="24"/>
      <c r="S57" s="24"/>
      <c r="T57" s="24"/>
      <c r="AA57" s="24"/>
      <c r="AH57" s="24"/>
    </row>
    <row r="58" spans="2:34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P58" s="24"/>
      <c r="Q58" s="24"/>
      <c r="R58" s="24"/>
      <c r="S58" s="24"/>
      <c r="T58" s="24"/>
      <c r="AA58" s="24"/>
      <c r="AH58" s="24"/>
    </row>
    <row r="59" spans="2:34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P59" s="24"/>
      <c r="Q59" s="24"/>
      <c r="R59" s="24"/>
      <c r="S59" s="24"/>
      <c r="T59" s="24"/>
      <c r="AA59" s="24"/>
      <c r="AH59" s="24"/>
    </row>
    <row r="60" spans="2:34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P60" s="24"/>
      <c r="Q60" s="24"/>
      <c r="R60" s="24"/>
      <c r="S60" s="24"/>
      <c r="T60" s="24"/>
      <c r="AA60" s="24"/>
      <c r="AH60" s="24"/>
    </row>
    <row r="61" spans="2:34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P61" s="24"/>
      <c r="Q61" s="24"/>
      <c r="R61" s="24"/>
      <c r="S61" s="24"/>
      <c r="T61" s="24"/>
      <c r="AA61" s="24"/>
      <c r="AH61" s="24"/>
    </row>
    <row r="62" spans="2:34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P62" s="24"/>
      <c r="Q62" s="24"/>
      <c r="R62" s="24"/>
      <c r="S62" s="24"/>
      <c r="T62" s="24"/>
      <c r="AA62" s="24"/>
      <c r="AH62" s="24"/>
    </row>
    <row r="63" spans="2:34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P63" s="24"/>
      <c r="Q63" s="24"/>
      <c r="R63" s="24"/>
      <c r="S63" s="24"/>
      <c r="T63" s="24"/>
      <c r="AA63" s="24"/>
      <c r="AH63" s="24"/>
    </row>
    <row r="64" spans="2:34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5"/>
      <c r="C71" s="35"/>
      <c r="D71" s="35"/>
      <c r="E71" s="35"/>
      <c r="F71" s="35"/>
      <c r="G71" s="35"/>
      <c r="H71" s="35"/>
      <c r="I71" s="35"/>
      <c r="J71" s="35"/>
      <c r="K71" s="35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5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5"/>
      <c r="C73" s="35"/>
      <c r="D73" s="35"/>
      <c r="E73" s="35"/>
      <c r="F73" s="35"/>
      <c r="G73" s="35"/>
      <c r="H73" s="35"/>
      <c r="I73" s="35"/>
      <c r="J73" s="35"/>
      <c r="K73" s="35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60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1" t="s">
        <v>72</v>
      </c>
      <c r="C2" s="72"/>
      <c r="D2" s="73"/>
      <c r="E2" s="13" t="s">
        <v>12</v>
      </c>
      <c r="F2" s="14"/>
      <c r="G2" s="14"/>
      <c r="H2" s="14"/>
      <c r="I2" s="20"/>
      <c r="J2" s="15"/>
      <c r="K2" s="74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75" t="s">
        <v>75</v>
      </c>
      <c r="Y2" s="76"/>
      <c r="Z2" s="77"/>
      <c r="AA2" s="13" t="s">
        <v>12</v>
      </c>
      <c r="AB2" s="14"/>
      <c r="AC2" s="14"/>
      <c r="AD2" s="14"/>
      <c r="AE2" s="20"/>
      <c r="AF2" s="15"/>
      <c r="AG2" s="74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7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8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8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2"/>
      <c r="E4" s="25"/>
      <c r="F4" s="25"/>
      <c r="G4" s="25"/>
      <c r="H4" s="29"/>
      <c r="I4" s="25"/>
      <c r="J4" s="30"/>
      <c r="K4" s="38"/>
      <c r="L4" s="79"/>
      <c r="M4" s="18"/>
      <c r="N4" s="18"/>
      <c r="O4" s="18"/>
      <c r="P4" s="24"/>
      <c r="Q4" s="25"/>
      <c r="R4" s="25"/>
      <c r="S4" s="29"/>
      <c r="T4" s="25"/>
      <c r="U4" s="25"/>
      <c r="V4" s="80"/>
      <c r="W4" s="38"/>
      <c r="X4" s="25">
        <v>1972</v>
      </c>
      <c r="Y4" s="31" t="s">
        <v>42</v>
      </c>
      <c r="Z4" s="2" t="s">
        <v>37</v>
      </c>
      <c r="AA4" s="25"/>
      <c r="AB4" s="25"/>
      <c r="AC4" s="25"/>
      <c r="AD4" s="29"/>
      <c r="AE4" s="25"/>
      <c r="AF4" s="30"/>
      <c r="AG4" s="3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1"/>
      <c r="AS4" s="8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2"/>
      <c r="E5" s="25"/>
      <c r="F5" s="25"/>
      <c r="G5" s="25"/>
      <c r="H5" s="29"/>
      <c r="I5" s="25"/>
      <c r="J5" s="30"/>
      <c r="K5" s="38"/>
      <c r="L5" s="79"/>
      <c r="M5" s="18"/>
      <c r="N5" s="18"/>
      <c r="O5" s="18"/>
      <c r="P5" s="24"/>
      <c r="Q5" s="25"/>
      <c r="R5" s="25"/>
      <c r="S5" s="29"/>
      <c r="T5" s="25"/>
      <c r="U5" s="25"/>
      <c r="V5" s="80"/>
      <c r="W5" s="38"/>
      <c r="X5" s="25"/>
      <c r="Y5" s="31"/>
      <c r="Z5" s="2"/>
      <c r="AA5" s="25"/>
      <c r="AB5" s="25"/>
      <c r="AC5" s="25"/>
      <c r="AD5" s="29"/>
      <c r="AE5" s="25"/>
      <c r="AF5" s="30"/>
      <c r="AG5" s="3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1"/>
      <c r="AS5" s="82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2"/>
      <c r="E6" s="25"/>
      <c r="F6" s="25"/>
      <c r="G6" s="25"/>
      <c r="H6" s="29"/>
      <c r="I6" s="25"/>
      <c r="J6" s="30"/>
      <c r="K6" s="38"/>
      <c r="L6" s="79"/>
      <c r="M6" s="18"/>
      <c r="N6" s="18"/>
      <c r="O6" s="18"/>
      <c r="P6" s="24"/>
      <c r="Q6" s="25"/>
      <c r="R6" s="25"/>
      <c r="S6" s="29"/>
      <c r="T6" s="25"/>
      <c r="U6" s="25"/>
      <c r="V6" s="80"/>
      <c r="W6" s="38"/>
      <c r="X6" s="25">
        <v>1986</v>
      </c>
      <c r="Y6" s="25" t="s">
        <v>40</v>
      </c>
      <c r="Z6" s="106" t="s">
        <v>82</v>
      </c>
      <c r="AA6" s="25">
        <v>1</v>
      </c>
      <c r="AB6" s="25">
        <v>0</v>
      </c>
      <c r="AC6" s="25">
        <v>0</v>
      </c>
      <c r="AD6" s="25">
        <v>0</v>
      </c>
      <c r="AE6" s="25"/>
      <c r="AF6" s="30"/>
      <c r="AG6" s="3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1"/>
      <c r="AS6" s="82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83" t="s">
        <v>77</v>
      </c>
      <c r="C7" s="84"/>
      <c r="D7" s="85"/>
      <c r="E7" s="86">
        <f>SUM(E4:E6)</f>
        <v>0</v>
      </c>
      <c r="F7" s="86">
        <f>SUM(F4:F6)</f>
        <v>0</v>
      </c>
      <c r="G7" s="86">
        <f>SUM(G4:G6)</f>
        <v>0</v>
      </c>
      <c r="H7" s="86">
        <f>SUM(H4:H6)</f>
        <v>0</v>
      </c>
      <c r="I7" s="86">
        <f>SUM(I4:I6)</f>
        <v>0</v>
      </c>
      <c r="J7" s="87">
        <v>0</v>
      </c>
      <c r="K7" s="74">
        <f>SUM(K4:K6)</f>
        <v>0</v>
      </c>
      <c r="L7" s="22"/>
      <c r="M7" s="20"/>
      <c r="N7" s="88"/>
      <c r="O7" s="89"/>
      <c r="P7" s="24"/>
      <c r="Q7" s="86">
        <f>SUM(Q4:Q6)</f>
        <v>0</v>
      </c>
      <c r="R7" s="86">
        <f>SUM(R4:R6)</f>
        <v>0</v>
      </c>
      <c r="S7" s="86">
        <f>SUM(S4:S6)</f>
        <v>0</v>
      </c>
      <c r="T7" s="86">
        <f>SUM(T4:T6)</f>
        <v>0</v>
      </c>
      <c r="U7" s="86">
        <f>SUM(U4:U6)</f>
        <v>0</v>
      </c>
      <c r="V7" s="90">
        <v>0</v>
      </c>
      <c r="W7" s="74">
        <f>SUM(W4:W6)</f>
        <v>0</v>
      </c>
      <c r="X7" s="16" t="s">
        <v>77</v>
      </c>
      <c r="Y7" s="17"/>
      <c r="Z7" s="15"/>
      <c r="AA7" s="86">
        <f>SUM(AA4:AA6)</f>
        <v>1</v>
      </c>
      <c r="AB7" s="86">
        <f>SUM(AB4:AB6)</f>
        <v>0</v>
      </c>
      <c r="AC7" s="86">
        <f>SUM(AC4:AC6)</f>
        <v>0</v>
      </c>
      <c r="AD7" s="86">
        <f>SUM(AD4:AD6)</f>
        <v>0</v>
      </c>
      <c r="AE7" s="86">
        <f>SUM(AE4:AE6)</f>
        <v>0</v>
      </c>
      <c r="AF7" s="87">
        <v>0</v>
      </c>
      <c r="AG7" s="74">
        <f>SUM(AG4:AG6)</f>
        <v>0</v>
      </c>
      <c r="AH7" s="22"/>
      <c r="AI7" s="20"/>
      <c r="AJ7" s="88"/>
      <c r="AK7" s="89"/>
      <c r="AL7" s="24"/>
      <c r="AM7" s="86">
        <f>SUM(AM4:AM6)</f>
        <v>0</v>
      </c>
      <c r="AN7" s="86">
        <f>SUM(AN4:AN6)</f>
        <v>0</v>
      </c>
      <c r="AO7" s="86">
        <f>SUM(AO4:AO6)</f>
        <v>0</v>
      </c>
      <c r="AP7" s="86">
        <f>SUM(AP4:AP6)</f>
        <v>0</v>
      </c>
      <c r="AQ7" s="86">
        <f>SUM(AQ4:AQ6)</f>
        <v>0</v>
      </c>
      <c r="AR7" s="87">
        <v>0</v>
      </c>
      <c r="AS7" s="78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8"/>
      <c r="L8" s="24"/>
      <c r="M8" s="24"/>
      <c r="N8" s="24"/>
      <c r="O8" s="24"/>
      <c r="P8" s="35"/>
      <c r="Q8" s="35"/>
      <c r="R8" s="39"/>
      <c r="S8" s="35"/>
      <c r="T8" s="35"/>
      <c r="U8" s="24"/>
      <c r="V8" s="24"/>
      <c r="W8" s="38"/>
      <c r="X8" s="35"/>
      <c r="Y8" s="35"/>
      <c r="Z8" s="35"/>
      <c r="AA8" s="35"/>
      <c r="AB8" s="35"/>
      <c r="AC8" s="35"/>
      <c r="AD8" s="35"/>
      <c r="AE8" s="35"/>
      <c r="AF8" s="36"/>
      <c r="AG8" s="38"/>
      <c r="AH8" s="24"/>
      <c r="AI8" s="24"/>
      <c r="AJ8" s="24"/>
      <c r="AK8" s="24"/>
      <c r="AL8" s="35"/>
      <c r="AM8" s="35"/>
      <c r="AN8" s="39"/>
      <c r="AO8" s="35"/>
      <c r="AP8" s="35"/>
      <c r="AQ8" s="24"/>
      <c r="AR8" s="24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91" t="s">
        <v>78</v>
      </c>
      <c r="C9" s="92"/>
      <c r="D9" s="9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79</v>
      </c>
      <c r="O9" s="18" t="s">
        <v>80</v>
      </c>
      <c r="Q9" s="39"/>
      <c r="R9" s="39" t="s">
        <v>57</v>
      </c>
      <c r="S9" s="39"/>
      <c r="T9" s="94" t="s">
        <v>59</v>
      </c>
      <c r="U9" s="24"/>
      <c r="V9" s="38"/>
      <c r="W9" s="38"/>
      <c r="X9" s="95"/>
      <c r="Y9" s="95"/>
      <c r="Z9" s="95"/>
      <c r="AA9" s="95"/>
      <c r="AB9" s="95"/>
      <c r="AC9" s="39"/>
      <c r="AD9" s="39"/>
      <c r="AE9" s="39"/>
      <c r="AF9" s="35"/>
      <c r="AG9" s="35"/>
      <c r="AH9" s="35"/>
      <c r="AI9" s="35"/>
      <c r="AJ9" s="35"/>
      <c r="AK9" s="35"/>
      <c r="AM9" s="38"/>
      <c r="AN9" s="95"/>
      <c r="AO9" s="95"/>
      <c r="AP9" s="95"/>
      <c r="AQ9" s="95"/>
      <c r="AR9" s="95"/>
      <c r="AS9" s="9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81</v>
      </c>
      <c r="C10" s="12"/>
      <c r="D10" s="43"/>
      <c r="E10" s="96">
        <v>178</v>
      </c>
      <c r="F10" s="96">
        <v>4</v>
      </c>
      <c r="G10" s="96">
        <v>50</v>
      </c>
      <c r="H10" s="96">
        <v>155</v>
      </c>
      <c r="I10" s="96">
        <v>40</v>
      </c>
      <c r="J10" s="97">
        <v>0</v>
      </c>
      <c r="K10" s="35" t="e">
        <f>PRODUCT(I10/J10)</f>
        <v>#DIV/0!</v>
      </c>
      <c r="L10" s="98">
        <f>PRODUCT((F10+G10)/E10)</f>
        <v>0.30337078651685395</v>
      </c>
      <c r="M10" s="98">
        <f>PRODUCT(H10/E10)</f>
        <v>0.8707865168539326</v>
      </c>
      <c r="N10" s="98">
        <f>PRODUCT((F10+G10+H10)/E10)</f>
        <v>1.1741573033707866</v>
      </c>
      <c r="O10" s="98">
        <v>3.08</v>
      </c>
      <c r="Q10" s="39"/>
      <c r="R10" s="39"/>
      <c r="S10" s="39"/>
      <c r="T10" s="94" t="s">
        <v>58</v>
      </c>
      <c r="U10" s="35"/>
      <c r="V10" s="35"/>
      <c r="W10" s="35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5"/>
      <c r="AL10" s="35"/>
      <c r="AM10" s="35"/>
      <c r="AN10" s="39"/>
      <c r="AO10" s="39"/>
      <c r="AP10" s="39"/>
      <c r="AQ10" s="39"/>
      <c r="AR10" s="39"/>
      <c r="AS10" s="3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99" t="s">
        <v>72</v>
      </c>
      <c r="C11" s="100"/>
      <c r="D11" s="101"/>
      <c r="E11" s="96">
        <f>PRODUCT(E7+Q7)</f>
        <v>0</v>
      </c>
      <c r="F11" s="96">
        <f>PRODUCT(F7+R7)</f>
        <v>0</v>
      </c>
      <c r="G11" s="96">
        <f>PRODUCT(G7+S7)</f>
        <v>0</v>
      </c>
      <c r="H11" s="96">
        <f>PRODUCT(H7+T7)</f>
        <v>0</v>
      </c>
      <c r="I11" s="96">
        <f>PRODUCT(I7+U7)</f>
        <v>0</v>
      </c>
      <c r="J11" s="97">
        <v>0</v>
      </c>
      <c r="K11" s="35">
        <f>PRODUCT(K7+W7)</f>
        <v>0</v>
      </c>
      <c r="L11" s="98">
        <v>0</v>
      </c>
      <c r="M11" s="98">
        <v>0</v>
      </c>
      <c r="N11" s="98">
        <v>0</v>
      </c>
      <c r="O11" s="98">
        <v>0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66" t="s">
        <v>75</v>
      </c>
      <c r="C12" s="102"/>
      <c r="D12" s="67"/>
      <c r="E12" s="96">
        <f>PRODUCT(AA7+AM7)</f>
        <v>1</v>
      </c>
      <c r="F12" s="96">
        <f>PRODUCT(AB7+AN7)</f>
        <v>0</v>
      </c>
      <c r="G12" s="96">
        <f>PRODUCT(AC7+AO7)</f>
        <v>0</v>
      </c>
      <c r="H12" s="96">
        <f>PRODUCT(AD7+AP7)</f>
        <v>0</v>
      </c>
      <c r="I12" s="96">
        <f>PRODUCT(AE7+AQ7)</f>
        <v>0</v>
      </c>
      <c r="J12" s="97">
        <v>0</v>
      </c>
      <c r="K12" s="24">
        <f>PRODUCT(AG7+AS7)</f>
        <v>0</v>
      </c>
      <c r="L12" s="98">
        <f>PRODUCT((F12+G12)/E12)</f>
        <v>0</v>
      </c>
      <c r="M12" s="98">
        <f>PRODUCT(H12/E12)</f>
        <v>0</v>
      </c>
      <c r="N12" s="98">
        <f>PRODUCT((F12+G12+H12)/E12)</f>
        <v>0</v>
      </c>
      <c r="O12" s="98">
        <f>PRODUCT(I12/E12)</f>
        <v>0</v>
      </c>
      <c r="Q12" s="39"/>
      <c r="R12" s="39"/>
      <c r="S12" s="35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3" t="s">
        <v>77</v>
      </c>
      <c r="C13" s="104"/>
      <c r="D13" s="105"/>
      <c r="E13" s="96">
        <f>SUM(E10:E12)</f>
        <v>179</v>
      </c>
      <c r="F13" s="96">
        <f t="shared" ref="F13:I13" si="0">SUM(F10:F12)</f>
        <v>4</v>
      </c>
      <c r="G13" s="96">
        <f t="shared" si="0"/>
        <v>50</v>
      </c>
      <c r="H13" s="96">
        <f t="shared" si="0"/>
        <v>155</v>
      </c>
      <c r="I13" s="96">
        <f t="shared" si="0"/>
        <v>40</v>
      </c>
      <c r="J13" s="97">
        <v>0</v>
      </c>
      <c r="K13" s="35" t="e">
        <f>SUM(K10:K12)</f>
        <v>#DIV/0!</v>
      </c>
      <c r="L13" s="98">
        <f>PRODUCT((F13+G13)/E13)</f>
        <v>0.3016759776536313</v>
      </c>
      <c r="M13" s="98">
        <f>PRODUCT(H13/E13)</f>
        <v>0.86592178770949724</v>
      </c>
      <c r="N13" s="98">
        <f>PRODUCT((F13+G13+H13)/E13)</f>
        <v>1.1675977653631284</v>
      </c>
      <c r="O13" s="98">
        <v>3.08</v>
      </c>
      <c r="Q13" s="24"/>
      <c r="R13" s="24"/>
      <c r="S13" s="24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4"/>
      <c r="AL178" s="24"/>
    </row>
    <row r="179" spans="12:38" x14ac:dyDescent="0.25">
      <c r="R179" s="38"/>
      <c r="S179" s="3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8"/>
      <c r="S180" s="3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8"/>
      <c r="S181" s="3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8"/>
      <c r="S182" s="3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</row>
    <row r="212" spans="12:38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</row>
    <row r="214" spans="12:38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</row>
    <row r="215" spans="12:38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</row>
    <row r="216" spans="12:38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</row>
    <row r="217" spans="12:38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</row>
    <row r="218" spans="12:38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2:38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</row>
    <row r="220" spans="12:38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</row>
    <row r="221" spans="12:38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</row>
    <row r="222" spans="12:38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</row>
    <row r="223" spans="12:38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</row>
    <row r="224" spans="12:38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</row>
    <row r="225" spans="20:34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2020-05-20T13:20:48Z</dcterms:modified>
</cp:coreProperties>
</file>