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K46" i="1" l="1"/>
  <c r="K54" i="1"/>
  <c r="J54" i="1"/>
  <c r="I54" i="1"/>
  <c r="H54" i="1"/>
  <c r="K53" i="1"/>
  <c r="J53" i="1"/>
  <c r="I53" i="1"/>
  <c r="H53" i="1"/>
  <c r="K51" i="1"/>
  <c r="J51" i="1"/>
  <c r="I51" i="1"/>
  <c r="H51" i="1"/>
  <c r="J46" i="1"/>
  <c r="I46" i="1"/>
  <c r="H46" i="1"/>
  <c r="K55" i="1"/>
  <c r="J55" i="1"/>
  <c r="I55" i="1"/>
  <c r="H55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K42" i="1"/>
  <c r="J42" i="1"/>
  <c r="I42" i="1"/>
  <c r="H42" i="1"/>
  <c r="O14" i="2" l="1"/>
  <c r="O11" i="2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M14" i="2" s="1"/>
  <c r="K14" i="2"/>
  <c r="I14" i="2"/>
  <c r="O12" i="2"/>
  <c r="O13" i="2"/>
  <c r="N13" i="2"/>
  <c r="N12" i="2"/>
  <c r="M13" i="2"/>
  <c r="M12" i="2"/>
  <c r="F14" i="2"/>
  <c r="L12" i="2"/>
  <c r="L13" i="2"/>
  <c r="N14" i="2" l="1"/>
  <c r="L14" i="2"/>
  <c r="H25" i="4" l="1"/>
  <c r="G25" i="4"/>
  <c r="F25" i="4"/>
  <c r="E25" i="4"/>
  <c r="I25" i="4" s="1"/>
  <c r="U19" i="4"/>
  <c r="T19" i="4"/>
  <c r="S19" i="4"/>
  <c r="Q19" i="4"/>
  <c r="P19" i="4"/>
  <c r="R19" i="4" s="1"/>
  <c r="O19" i="4"/>
  <c r="M19" i="4"/>
  <c r="L19" i="4"/>
  <c r="K19" i="4"/>
  <c r="H19" i="4"/>
  <c r="G19" i="4"/>
  <c r="F19" i="4"/>
  <c r="I19" i="4" s="1"/>
  <c r="E19" i="4"/>
  <c r="R18" i="4"/>
  <c r="I18" i="4"/>
  <c r="R17" i="4"/>
  <c r="I17" i="4"/>
  <c r="U7" i="4"/>
  <c r="T7" i="4"/>
  <c r="S7" i="4"/>
  <c r="Q7" i="4"/>
  <c r="P7" i="4"/>
  <c r="O7" i="4"/>
  <c r="N7" i="4"/>
  <c r="M7" i="4"/>
  <c r="L7" i="4"/>
  <c r="K7" i="4"/>
  <c r="H7" i="4"/>
  <c r="G7" i="4"/>
  <c r="F7" i="4"/>
  <c r="E7" i="4"/>
  <c r="I7" i="4" s="1"/>
  <c r="I6" i="4"/>
  <c r="N5" i="4"/>
  <c r="I5" i="4"/>
</calcChain>
</file>

<file path=xl/sharedStrings.xml><?xml version="1.0" encoding="utf-8"?>
<sst xmlns="http://schemas.openxmlformats.org/spreadsheetml/2006/main" count="590" uniqueCount="269">
  <si>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</si>
  <si>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</si>
  <si>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</si>
  <si>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</si>
  <si>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</si>
  <si>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</si>
  <si>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</si>
  <si>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</si>
  <si>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</si>
  <si>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</si>
  <si>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</si>
  <si>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</si>
  <si>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</si>
  <si>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</si>
  <si>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</si>
  <si>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</si>
  <si>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</si>
  <si>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</si>
  <si>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</si>
  <si>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</si>
  <si>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</si>
  <si>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</si>
  <si>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</si>
  <si>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</si>
  <si>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</si>
  <si>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</si>
  <si>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</si>
  <si>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</si>
  <si>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</si>
  <si>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</si>
  <si>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</si>
  <si>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</si>
  <si>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</si>
  <si>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</si>
  <si>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</si>
  <si>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Soini</t>
  </si>
  <si>
    <t>4.</t>
  </si>
  <si>
    <t>IPV</t>
  </si>
  <si>
    <t>8.</t>
  </si>
  <si>
    <t>VM</t>
  </si>
  <si>
    <t>6.</t>
  </si>
  <si>
    <t>KiU</t>
  </si>
  <si>
    <t>5.</t>
  </si>
  <si>
    <t>10.</t>
  </si>
  <si>
    <t>LP</t>
  </si>
  <si>
    <t>14.</t>
  </si>
  <si>
    <t>2.  ottelu</t>
  </si>
  <si>
    <t>06.05. 1979  IPV - SMJ  1-5</t>
  </si>
  <si>
    <t xml:space="preserve">  21 v   0 kk   6 pv</t>
  </si>
  <si>
    <t>13.05. 1979  KaMa - IPV  4-4</t>
  </si>
  <si>
    <t xml:space="preserve">  21 v   0 kk 13 pv</t>
  </si>
  <si>
    <t>1.</t>
  </si>
  <si>
    <t>Seurat</t>
  </si>
  <si>
    <t>VM = Vaasan Maila  (1933)</t>
  </si>
  <si>
    <t>IPV = Imatran Pallo-Veikot  (1955)</t>
  </si>
  <si>
    <t>KiU = Kiteen Urheilijat  (1931)</t>
  </si>
  <si>
    <t>LP = Loimaan Palloilijat  (1931)</t>
  </si>
  <si>
    <t>----</t>
  </si>
  <si>
    <t>30.4.1958</t>
  </si>
  <si>
    <t>11.</t>
  </si>
  <si>
    <t>ykkössarja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</si>
  <si>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</si>
  <si>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</si>
  <si>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</si>
  <si>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</si>
  <si>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</si>
  <si>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</si>
  <si>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</si>
  <si>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</si>
  <si>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</si>
  <si>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</si>
  <si>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</si>
  <si>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</si>
  <si>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</si>
  <si>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09.08. 1987  Stadion, Helsinki</t>
  </si>
  <si>
    <t xml:space="preserve">  7-5</t>
  </si>
  <si>
    <t>Itä</t>
  </si>
  <si>
    <t>jok</t>
  </si>
  <si>
    <t>Ikä ensimmäisessä ottelussa</t>
  </si>
  <si>
    <t>29 v  3 kk  10 pv</t>
  </si>
  <si>
    <t>PELINJOHTAJAKORTTI</t>
  </si>
  <si>
    <t>MSU</t>
  </si>
  <si>
    <t xml:space="preserve">   Mitalit</t>
  </si>
  <si>
    <t>Voitto-%</t>
  </si>
  <si>
    <t>7.</t>
  </si>
  <si>
    <t>URA SUPERISSA, MIEHET</t>
  </si>
  <si>
    <t xml:space="preserve">PLAY OFF </t>
  </si>
  <si>
    <t>SARJAT</t>
  </si>
  <si>
    <t>Puolivälierät</t>
  </si>
  <si>
    <t>0 - 1</t>
  </si>
  <si>
    <t>Välierät</t>
  </si>
  <si>
    <t>Finaalit</t>
  </si>
  <si>
    <t>NSU</t>
  </si>
  <si>
    <t>Turku-Pesis</t>
  </si>
  <si>
    <t>Seurat:</t>
  </si>
  <si>
    <t>Turku-Pesis = Turku-Pesis (ent. Lännen Pallo)  (1949)</t>
  </si>
  <si>
    <t xml:space="preserve"> ITÄ - LÄNSI - KORTTI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</si>
  <si>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</si>
  <si>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</si>
  <si>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</si>
  <si>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</si>
  <si>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1-3  AA</t>
  </si>
  <si>
    <t>URA SUPERISSA, NAISET</t>
  </si>
  <si>
    <t>Vesa Lipsanen</t>
  </si>
  <si>
    <t>Play off, voitot, voittoprosentti</t>
  </si>
  <si>
    <t>Arvo-ottelut</t>
  </si>
  <si>
    <t>Mitalit</t>
  </si>
  <si>
    <t>L+T</t>
  </si>
  <si>
    <t>Pronssi</t>
  </si>
  <si>
    <t>Mitalisarja  4.</t>
  </si>
  <si>
    <t>Loppusarja  6.</t>
  </si>
  <si>
    <t>6-23  AA</t>
  </si>
  <si>
    <t>2-0  VM</t>
  </si>
  <si>
    <t>1-2  SMJ</t>
  </si>
  <si>
    <t>3-12  KaMa</t>
  </si>
  <si>
    <t>0-0-0</t>
  </si>
  <si>
    <t>1/2</t>
  </si>
  <si>
    <t>0/1</t>
  </si>
  <si>
    <t>0/0</t>
  </si>
  <si>
    <t>KAIKKIEN AIKOJEN TILASTOT, TOP-10</t>
  </si>
  <si>
    <t>PESISPÖRSSIRAJAT</t>
  </si>
  <si>
    <t>Lyöty</t>
  </si>
  <si>
    <t>Tuotu</t>
  </si>
  <si>
    <t>1/1</t>
  </si>
  <si>
    <t>9.</t>
  </si>
  <si>
    <t xml:space="preserve">      Runkosarja TOP-30</t>
  </si>
  <si>
    <t>12.</t>
  </si>
  <si>
    <t>27.</t>
  </si>
  <si>
    <t>21.</t>
  </si>
  <si>
    <t>23.</t>
  </si>
  <si>
    <t>16.</t>
  </si>
  <si>
    <t>24.</t>
  </si>
  <si>
    <t>30.</t>
  </si>
  <si>
    <t>19.</t>
  </si>
  <si>
    <t>29.</t>
  </si>
  <si>
    <t>25.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</si>
  <si>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</si>
  <si>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</si>
  <si>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</si>
  <si>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</si>
  <si>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</si>
  <si>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</si>
  <si>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</si>
  <si>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</si>
  <si>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</si>
  <si>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</si>
  <si>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</si>
  <si>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LP  2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</si>
  <si>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</si>
  <si>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</si>
  <si>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</si>
  <si>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</si>
  <si>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</si>
  <si>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</si>
  <si>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</si>
  <si>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>319.</t>
  </si>
  <si>
    <t xml:space="preserve"> 200</t>
  </si>
  <si>
    <t>114.</t>
  </si>
  <si>
    <t>82.</t>
  </si>
  <si>
    <t>44.</t>
  </si>
  <si>
    <t>63.</t>
  </si>
  <si>
    <t>96.</t>
  </si>
  <si>
    <t xml:space="preserve"> 1945 - 1979</t>
  </si>
  <si>
    <t>43.</t>
  </si>
  <si>
    <t xml:space="preserve"> 1945 - 1980</t>
  </si>
  <si>
    <t>59.</t>
  </si>
  <si>
    <t xml:space="preserve"> 1945 - 1981</t>
  </si>
  <si>
    <t>47.</t>
  </si>
  <si>
    <t>50.</t>
  </si>
  <si>
    <t xml:space="preserve"> 1945 - 1982</t>
  </si>
  <si>
    <t>40.</t>
  </si>
  <si>
    <t>38.</t>
  </si>
  <si>
    <t xml:space="preserve"> 1945 - 1983</t>
  </si>
  <si>
    <t>35.</t>
  </si>
  <si>
    <t>31.</t>
  </si>
  <si>
    <t xml:space="preserve"> 1945 - 1984</t>
  </si>
  <si>
    <t>33.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</si>
  <si>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</si>
  <si>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</si>
  <si>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</si>
  <si>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</si>
  <si>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</si>
  <si>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</si>
  <si>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>36.</t>
  </si>
  <si>
    <t>39.</t>
  </si>
  <si>
    <t xml:space="preserve"> PLAY OFF,  KA / OTT</t>
  </si>
  <si>
    <t xml:space="preserve"> PLAY OFF, TASASATASET,  ka. / peli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</si>
  <si>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</si>
  <si>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</si>
  <si>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</si>
  <si>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</si>
  <si>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</si>
  <si>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</si>
  <si>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</si>
  <si>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</si>
  <si>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</si>
  <si>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>32.</t>
  </si>
  <si>
    <t xml:space="preserve"> 1979 - 1988</t>
  </si>
  <si>
    <t xml:space="preserve"> 1979 - 1989</t>
  </si>
  <si>
    <t xml:space="preserve"> 1979 - 1990</t>
  </si>
  <si>
    <t>42.</t>
  </si>
  <si>
    <t>58.</t>
  </si>
  <si>
    <t>49.</t>
  </si>
  <si>
    <t>60.</t>
  </si>
  <si>
    <t>52.</t>
  </si>
  <si>
    <t>79.   02.07. 1989  KiU - LP  4-2</t>
  </si>
  <si>
    <t>31 v   2 kk   2 pv</t>
  </si>
  <si>
    <t>659.</t>
  </si>
  <si>
    <t>533.</t>
  </si>
  <si>
    <t>549.</t>
  </si>
  <si>
    <t>486.</t>
  </si>
  <si>
    <t>361.</t>
  </si>
  <si>
    <t>251.</t>
  </si>
  <si>
    <t>200.</t>
  </si>
  <si>
    <t>169.</t>
  </si>
  <si>
    <t>142.</t>
  </si>
  <si>
    <t>124.</t>
  </si>
  <si>
    <t>664.</t>
  </si>
  <si>
    <t>503.</t>
  </si>
  <si>
    <t>523.</t>
  </si>
  <si>
    <t>437.</t>
  </si>
  <si>
    <t>338.</t>
  </si>
  <si>
    <t>260.</t>
  </si>
  <si>
    <t>212.</t>
  </si>
  <si>
    <t>165.</t>
  </si>
  <si>
    <t>123.</t>
  </si>
  <si>
    <t>93.</t>
  </si>
  <si>
    <t>69.</t>
  </si>
  <si>
    <t>168.</t>
  </si>
  <si>
    <t>139.</t>
  </si>
  <si>
    <t>158.</t>
  </si>
  <si>
    <t>137.</t>
  </si>
  <si>
    <t>98.</t>
  </si>
  <si>
    <t>53.</t>
  </si>
  <si>
    <t>629.</t>
  </si>
  <si>
    <t>516.</t>
  </si>
  <si>
    <t>530.</t>
  </si>
  <si>
    <t>465.</t>
  </si>
  <si>
    <t>380.</t>
  </si>
  <si>
    <t>271.</t>
  </si>
  <si>
    <t>167.</t>
  </si>
  <si>
    <t>132.</t>
  </si>
  <si>
    <t>116.</t>
  </si>
  <si>
    <t>111.</t>
  </si>
  <si>
    <t>99.</t>
  </si>
  <si>
    <t>665.</t>
  </si>
  <si>
    <t>526.</t>
  </si>
  <si>
    <t>543.</t>
  </si>
  <si>
    <t>489.</t>
  </si>
  <si>
    <t>239.</t>
  </si>
  <si>
    <t>202.</t>
  </si>
  <si>
    <t>140.</t>
  </si>
  <si>
    <t>103.</t>
  </si>
  <si>
    <t>95.</t>
  </si>
  <si>
    <t>45.</t>
  </si>
  <si>
    <t>62.</t>
  </si>
  <si>
    <t>67.</t>
  </si>
  <si>
    <t>56.</t>
  </si>
  <si>
    <t>65.</t>
  </si>
  <si>
    <t>71.</t>
  </si>
  <si>
    <t>70.</t>
  </si>
  <si>
    <t>55.</t>
  </si>
  <si>
    <t>73.</t>
  </si>
  <si>
    <t>83.</t>
  </si>
  <si>
    <t>48.</t>
  </si>
  <si>
    <t>66.</t>
  </si>
  <si>
    <t>79.</t>
  </si>
  <si>
    <t>57.</t>
  </si>
  <si>
    <t>76.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</si>
</sst>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3" fillId="2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165" fontId="5" fillId="6" borderId="1" xfId="2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8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/>
    <xf numFmtId="0" fontId="5" fillId="2" borderId="0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/>
    <xf numFmtId="49" fontId="8" fillId="3" borderId="8" xfId="0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6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5" fillId="2" borderId="11" xfId="0" applyFont="1" applyFill="1" applyBorder="1"/>
    <xf numFmtId="49" fontId="5" fillId="2" borderId="11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11" fillId="7" borderId="2" xfId="0" applyFont="1" applyFill="1" applyBorder="1" applyAlignment="1"/>
    <xf numFmtId="0" fontId="6" fillId="7" borderId="3" xfId="0" applyFont="1" applyFill="1" applyBorder="1" applyAlignment="1">
      <alignment vertical="top"/>
    </xf>
    <xf numFmtId="0" fontId="6" fillId="7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/>
    </xf>
    <xf numFmtId="0" fontId="3" fillId="0" borderId="0" xfId="0" applyFont="1"/>
    <xf numFmtId="0" fontId="10" fillId="3" borderId="2" xfId="0" applyFont="1" applyFill="1" applyBorder="1" applyAlignment="1"/>
    <xf numFmtId="49" fontId="10" fillId="3" borderId="3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2" borderId="15" xfId="0" applyFont="1" applyFill="1" applyBorder="1" applyAlignment="1">
      <alignment horizontal="center"/>
    </xf>
    <xf numFmtId="165" fontId="5" fillId="8" borderId="2" xfId="2" applyNumberFormat="1" applyFont="1" applyFill="1" applyBorder="1" applyAlignment="1"/>
    <xf numFmtId="0" fontId="5" fillId="2" borderId="13" xfId="0" applyFont="1" applyFill="1" applyBorder="1" applyAlignment="1">
      <alignment horizontal="center"/>
    </xf>
    <xf numFmtId="0" fontId="5" fillId="8" borderId="1" xfId="0" applyNumberFormat="1" applyFont="1" applyFill="1" applyBorder="1" applyAlignment="1">
      <alignment horizontal="center"/>
    </xf>
    <xf numFmtId="0" fontId="11" fillId="6" borderId="2" xfId="0" applyFont="1" applyFill="1" applyBorder="1"/>
    <xf numFmtId="0" fontId="12" fillId="7" borderId="3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2" borderId="0" xfId="0" applyFont="1" applyFill="1" applyAlignment="1"/>
    <xf numFmtId="0" fontId="5" fillId="2" borderId="0" xfId="0" applyFont="1" applyFill="1" applyAlignment="1"/>
    <xf numFmtId="0" fontId="10" fillId="3" borderId="3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7" fillId="0" borderId="0" xfId="0" applyFont="1" applyAlignment="1"/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 applyAlignment="1"/>
    <xf numFmtId="0" fontId="6" fillId="2" borderId="15" xfId="0" applyFont="1" applyFill="1" applyBorder="1" applyAlignment="1">
      <alignment horizontal="center"/>
    </xf>
    <xf numFmtId="0" fontId="5" fillId="4" borderId="14" xfId="0" applyFont="1" applyFill="1" applyBorder="1" applyAlignment="1"/>
    <xf numFmtId="0" fontId="5" fillId="4" borderId="2" xfId="0" applyFont="1" applyFill="1" applyBorder="1" applyAlignment="1"/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3" fillId="0" borderId="0" xfId="0" applyFont="1" applyAlignment="1"/>
    <xf numFmtId="0" fontId="5" fillId="4" borderId="8" xfId="0" applyFont="1" applyFill="1" applyBorder="1" applyAlignment="1">
      <alignment horizontal="center"/>
    </xf>
    <xf numFmtId="165" fontId="5" fillId="4" borderId="6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6" fillId="4" borderId="11" xfId="0" applyFont="1" applyFill="1" applyBorder="1" applyAlignment="1">
      <alignment horizontal="left"/>
    </xf>
    <xf numFmtId="0" fontId="6" fillId="4" borderId="11" xfId="0" applyFont="1" applyFill="1" applyBorder="1" applyAlignment="1"/>
    <xf numFmtId="0" fontId="5" fillId="4" borderId="9" xfId="0" applyFont="1" applyFill="1" applyBorder="1" applyAlignment="1"/>
    <xf numFmtId="0" fontId="5" fillId="2" borderId="0" xfId="0" applyFont="1" applyFill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49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 applyAlignment="1"/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/>
    <xf numFmtId="0" fontId="5" fillId="3" borderId="13" xfId="0" applyFont="1" applyFill="1" applyBorder="1" applyAlignment="1"/>
    <xf numFmtId="0" fontId="5" fillId="4" borderId="3" xfId="0" applyFont="1" applyFill="1" applyBorder="1" applyAlignment="1"/>
    <xf numFmtId="0" fontId="6" fillId="2" borderId="6" xfId="0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top"/>
    </xf>
    <xf numFmtId="0" fontId="5" fillId="2" borderId="8" xfId="0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1" fillId="2" borderId="0" xfId="0" applyFont="1" applyFill="1"/>
    <xf numFmtId="0" fontId="13" fillId="2" borderId="0" xfId="0" applyFont="1" applyFill="1"/>
    <xf numFmtId="0" fontId="13" fillId="0" borderId="0" xfId="0" applyFont="1" applyFill="1"/>
    <xf numFmtId="165" fontId="5" fillId="3" borderId="4" xfId="2" applyNumberFormat="1" applyFont="1" applyFill="1" applyBorder="1" applyAlignment="1">
      <alignment horizontal="center"/>
    </xf>
    <xf numFmtId="0" fontId="0" fillId="2" borderId="0" xfId="0" applyFill="1"/>
    <xf numFmtId="0" fontId="5" fillId="4" borderId="0" xfId="0" applyFont="1" applyFill="1" applyBorder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4" xfId="2" applyNumberFormat="1" applyFont="1" applyFill="1" applyBorder="1" applyAlignment="1">
      <alignment horizontal="center"/>
    </xf>
    <xf numFmtId="165" fontId="5" fillId="3" borderId="4" xfId="2" quotePrefix="1" applyNumberFormat="1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8" borderId="12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165" fontId="5" fillId="3" borderId="4" xfId="0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9" xfId="0" applyFont="1" applyFill="1" applyBorder="1"/>
    <xf numFmtId="0" fontId="5" fillId="4" borderId="8" xfId="0" applyFont="1" applyFill="1" applyBorder="1"/>
    <xf numFmtId="0" fontId="5" fillId="4" borderId="7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/>
    <xf numFmtId="0" fontId="5" fillId="9" borderId="6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165" fontId="5" fillId="9" borderId="1" xfId="2" quotePrefix="1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8" xfId="0" applyFont="1" applyFill="1" applyBorder="1"/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5" fillId="4" borderId="13" xfId="0" applyFont="1" applyFill="1" applyBorder="1" applyAlignment="1">
      <alignment horizontal="center"/>
    </xf>
    <xf numFmtId="0" fontId="5" fillId="4" borderId="0" xfId="0" applyFont="1" applyFill="1" applyBorder="1"/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2" fontId="5" fillId="4" borderId="0" xfId="0" applyNumberFormat="1" applyFont="1" applyFill="1" applyBorder="1" applyAlignment="1"/>
    <xf numFmtId="0" fontId="5" fillId="4" borderId="5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/>
    <xf numFmtId="0" fontId="5" fillId="4" borderId="5" xfId="0" applyFont="1" applyFill="1" applyBorder="1"/>
    <xf numFmtId="49" fontId="5" fillId="4" borderId="13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4" borderId="10" xfId="0" applyFont="1" applyFill="1" applyBorder="1"/>
    <xf numFmtId="0" fontId="5" fillId="4" borderId="11" xfId="0" applyFont="1" applyFill="1" applyBorder="1"/>
    <xf numFmtId="2" fontId="5" fillId="4" borderId="11" xfId="0" applyNumberFormat="1" applyFont="1" applyFill="1" applyBorder="1"/>
    <xf numFmtId="2" fontId="5" fillId="4" borderId="12" xfId="0" applyNumberFormat="1" applyFont="1" applyFill="1" applyBorder="1"/>
    <xf numFmtId="0" fontId="5" fillId="4" borderId="12" xfId="0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8" xfId="0" applyNumberFormat="1" applyFont="1" applyFill="1" applyBorder="1"/>
    <xf numFmtId="2" fontId="5" fillId="3" borderId="7" xfId="0" applyNumberFormat="1" applyFont="1" applyFill="1" applyBorder="1" applyAlignment="1"/>
    <xf numFmtId="0" fontId="3" fillId="4" borderId="8" xfId="0" applyFont="1" applyFill="1" applyBorder="1"/>
    <xf numFmtId="0" fontId="5" fillId="4" borderId="13" xfId="0" applyFont="1" applyFill="1" applyBorder="1"/>
    <xf numFmtId="0" fontId="3" fillId="4" borderId="0" xfId="0" applyFont="1" applyFill="1" applyBorder="1"/>
    <xf numFmtId="0" fontId="3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0" xfId="0" applyFont="1" applyFill="1" applyBorder="1" applyAlignment="1"/>
    <xf numFmtId="49" fontId="5" fillId="4" borderId="0" xfId="0" applyNumberFormat="1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49" fontId="5" fillId="4" borderId="11" xfId="0" applyNumberFormat="1" applyFont="1" applyFill="1" applyBorder="1"/>
    <xf numFmtId="0" fontId="5" fillId="4" borderId="8" xfId="0" applyFont="1" applyFill="1" applyBorder="1" applyAlignment="1">
      <alignment horizontal="right"/>
    </xf>
    <xf numFmtId="0" fontId="5" fillId="4" borderId="0" xfId="0" applyFont="1" applyFill="1" applyAlignment="1">
      <alignment horizontal="center"/>
    </xf>
    <xf numFmtId="2" fontId="5" fillId="3" borderId="0" xfId="0" applyNumberFormat="1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5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68" customWidth="1"/>
    <col min="3" max="3" width="6.7109375" style="67" customWidth="1"/>
    <col min="4" max="4" width="8.28515625" style="68" customWidth="1"/>
    <col min="5" max="6" width="5.7109375" style="67" customWidth="1"/>
    <col min="7" max="7" width="5.28515625" style="67" customWidth="1"/>
    <col min="8" max="12" width="5.7109375" style="67" customWidth="1"/>
    <col min="13" max="13" width="6" style="67" customWidth="1"/>
    <col min="14" max="14" width="9" style="6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6" width="13.710937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41.28515625" style="110" customWidth="1"/>
    <col min="45" max="16384" width="9.140625" style="110"/>
  </cols>
  <sheetData>
    <row r="1" spans="1:46" ht="17.25" customHeight="1" x14ac:dyDescent="0.25">
      <c r="A1" s="177"/>
      <c r="B1" s="2" t="s">
        <v>35</v>
      </c>
      <c r="C1" s="3"/>
      <c r="D1" s="4"/>
      <c r="E1" s="5" t="s">
        <v>58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  <c r="AS1" s="47"/>
      <c r="AT1" s="47"/>
    </row>
    <row r="2" spans="1:46" s="179" customFormat="1" ht="15" customHeight="1" x14ac:dyDescent="0.25">
      <c r="A2" s="17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136</v>
      </c>
      <c r="AC2" s="20"/>
      <c r="AD2" s="14"/>
      <c r="AE2" s="21"/>
      <c r="AF2" s="19"/>
      <c r="AG2" s="22" t="s">
        <v>104</v>
      </c>
      <c r="AH2" s="14"/>
      <c r="AI2" s="14"/>
      <c r="AJ2" s="15"/>
      <c r="AK2" s="19"/>
      <c r="AL2" s="22" t="s">
        <v>105</v>
      </c>
      <c r="AM2" s="20"/>
      <c r="AN2" s="14"/>
      <c r="AO2" s="168"/>
      <c r="AP2" s="14" t="s">
        <v>106</v>
      </c>
      <c r="AQ2" s="15"/>
      <c r="AR2" s="47"/>
      <c r="AS2" s="47"/>
      <c r="AT2" s="47"/>
    </row>
    <row r="3" spans="1:46" s="179" customFormat="1" ht="15" customHeight="1" x14ac:dyDescent="0.25">
      <c r="A3" s="17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107</v>
      </c>
      <c r="AE3" s="18" t="s">
        <v>17</v>
      </c>
      <c r="AF3" s="23"/>
      <c r="AG3" s="18" t="s">
        <v>88</v>
      </c>
      <c r="AH3" s="18" t="s">
        <v>90</v>
      </c>
      <c r="AI3" s="15" t="s">
        <v>108</v>
      </c>
      <c r="AJ3" s="18" t="s">
        <v>91</v>
      </c>
      <c r="AK3" s="23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47"/>
      <c r="AS3" s="47"/>
      <c r="AT3" s="47"/>
    </row>
    <row r="4" spans="1:46" s="179" customFormat="1" ht="15" customHeight="1" x14ac:dyDescent="0.25">
      <c r="A4" s="178"/>
      <c r="B4" s="24">
        <v>1979</v>
      </c>
      <c r="C4" s="24" t="s">
        <v>36</v>
      </c>
      <c r="D4" s="25" t="s">
        <v>37</v>
      </c>
      <c r="E4" s="24">
        <v>19</v>
      </c>
      <c r="F4" s="24">
        <v>1</v>
      </c>
      <c r="G4" s="26">
        <v>6</v>
      </c>
      <c r="H4" s="24">
        <v>7</v>
      </c>
      <c r="I4" s="24">
        <v>47</v>
      </c>
      <c r="J4" s="24">
        <v>17</v>
      </c>
      <c r="K4" s="24">
        <v>14</v>
      </c>
      <c r="L4" s="24">
        <v>9</v>
      </c>
      <c r="M4" s="24">
        <v>7</v>
      </c>
      <c r="N4" s="27" t="s">
        <v>57</v>
      </c>
      <c r="O4" s="23"/>
      <c r="P4" s="18"/>
      <c r="Q4" s="18"/>
      <c r="R4" s="18"/>
      <c r="S4" s="18"/>
      <c r="T4" s="23"/>
      <c r="U4" s="24">
        <v>5</v>
      </c>
      <c r="V4" s="24">
        <v>0</v>
      </c>
      <c r="W4" s="26">
        <v>0</v>
      </c>
      <c r="X4" s="24">
        <v>1</v>
      </c>
      <c r="Y4" s="24">
        <v>9</v>
      </c>
      <c r="Z4" s="189" t="s">
        <v>57</v>
      </c>
      <c r="AA4" s="23"/>
      <c r="AB4" s="18"/>
      <c r="AC4" s="18"/>
      <c r="AD4" s="18"/>
      <c r="AE4" s="18"/>
      <c r="AF4" s="23"/>
      <c r="AG4" s="32" t="s">
        <v>109</v>
      </c>
      <c r="AH4" s="32"/>
      <c r="AI4" s="32"/>
      <c r="AJ4" s="32"/>
      <c r="AK4" s="23"/>
      <c r="AL4" s="24"/>
      <c r="AM4" s="32"/>
      <c r="AN4" s="32"/>
      <c r="AO4" s="26"/>
      <c r="AP4" s="30"/>
      <c r="AQ4" s="24"/>
      <c r="AR4" s="47"/>
      <c r="AS4" s="47"/>
      <c r="AT4" s="47"/>
    </row>
    <row r="5" spans="1:46" s="179" customFormat="1" ht="15" customHeight="1" x14ac:dyDescent="0.25">
      <c r="A5" s="178"/>
      <c r="B5" s="24">
        <v>1980</v>
      </c>
      <c r="C5" s="24" t="s">
        <v>38</v>
      </c>
      <c r="D5" s="25" t="s">
        <v>37</v>
      </c>
      <c r="E5" s="24">
        <v>17</v>
      </c>
      <c r="F5" s="24">
        <v>1</v>
      </c>
      <c r="G5" s="24">
        <v>6</v>
      </c>
      <c r="H5" s="24">
        <v>10</v>
      </c>
      <c r="I5" s="24">
        <v>49</v>
      </c>
      <c r="J5" s="24">
        <v>17</v>
      </c>
      <c r="K5" s="24">
        <v>11</v>
      </c>
      <c r="L5" s="24">
        <v>14</v>
      </c>
      <c r="M5" s="24">
        <v>7</v>
      </c>
      <c r="N5" s="31">
        <v>0.46100000000000002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80"/>
      <c r="AA5" s="23"/>
      <c r="AB5" s="18"/>
      <c r="AC5" s="18"/>
      <c r="AD5" s="18"/>
      <c r="AE5" s="18"/>
      <c r="AF5" s="23"/>
      <c r="AG5" s="32"/>
      <c r="AH5" s="32"/>
      <c r="AI5" s="32"/>
      <c r="AJ5" s="32"/>
      <c r="AK5" s="23"/>
      <c r="AL5" s="24"/>
      <c r="AM5" s="32"/>
      <c r="AN5" s="32"/>
      <c r="AO5" s="26"/>
      <c r="AP5" s="30"/>
      <c r="AQ5" s="24"/>
      <c r="AR5" s="47"/>
      <c r="AS5" s="47"/>
      <c r="AT5" s="47"/>
    </row>
    <row r="6" spans="1:46" s="179" customFormat="1" ht="15" customHeight="1" x14ac:dyDescent="0.25">
      <c r="A6" s="178"/>
      <c r="B6" s="36">
        <v>1981</v>
      </c>
      <c r="C6" s="36" t="s">
        <v>51</v>
      </c>
      <c r="D6" s="37" t="s">
        <v>39</v>
      </c>
      <c r="E6" s="36"/>
      <c r="F6" s="38" t="s">
        <v>60</v>
      </c>
      <c r="G6" s="70"/>
      <c r="H6" s="69"/>
      <c r="I6" s="36"/>
      <c r="J6" s="36"/>
      <c r="K6" s="36"/>
      <c r="L6" s="36"/>
      <c r="M6" s="36"/>
      <c r="N6" s="39"/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180"/>
      <c r="AA6" s="23"/>
      <c r="AB6" s="18"/>
      <c r="AC6" s="18"/>
      <c r="AD6" s="18"/>
      <c r="AE6" s="18"/>
      <c r="AF6" s="23"/>
      <c r="AG6" s="32"/>
      <c r="AH6" s="32"/>
      <c r="AI6" s="32"/>
      <c r="AJ6" s="32"/>
      <c r="AK6" s="23"/>
      <c r="AL6" s="24"/>
      <c r="AM6" s="32"/>
      <c r="AN6" s="32"/>
      <c r="AO6" s="26"/>
      <c r="AP6" s="30"/>
      <c r="AQ6" s="24"/>
      <c r="AR6" s="47"/>
      <c r="AS6" s="47"/>
      <c r="AT6" s="47"/>
    </row>
    <row r="7" spans="1:46" s="179" customFormat="1" ht="15" customHeight="1" x14ac:dyDescent="0.25">
      <c r="A7" s="178"/>
      <c r="B7" s="24">
        <v>1982</v>
      </c>
      <c r="C7" s="24" t="s">
        <v>38</v>
      </c>
      <c r="D7" s="25" t="s">
        <v>39</v>
      </c>
      <c r="E7" s="24">
        <v>19</v>
      </c>
      <c r="F7" s="24">
        <v>0</v>
      </c>
      <c r="G7" s="26">
        <v>7</v>
      </c>
      <c r="H7" s="24">
        <v>6</v>
      </c>
      <c r="I7" s="24">
        <v>50</v>
      </c>
      <c r="J7" s="24">
        <v>18</v>
      </c>
      <c r="K7" s="24">
        <v>14</v>
      </c>
      <c r="L7" s="24">
        <v>11</v>
      </c>
      <c r="M7" s="24">
        <v>7</v>
      </c>
      <c r="N7" s="31">
        <v>0.35714285714285715</v>
      </c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80"/>
      <c r="AA7" s="23"/>
      <c r="AB7" s="18"/>
      <c r="AC7" s="18"/>
      <c r="AD7" s="18"/>
      <c r="AE7" s="18"/>
      <c r="AF7" s="23"/>
      <c r="AG7" s="32"/>
      <c r="AH7" s="32"/>
      <c r="AI7" s="32"/>
      <c r="AJ7" s="32"/>
      <c r="AK7" s="23"/>
      <c r="AL7" s="24"/>
      <c r="AM7" s="32"/>
      <c r="AN7" s="32"/>
      <c r="AO7" s="26"/>
      <c r="AP7" s="30"/>
      <c r="AQ7" s="24"/>
      <c r="AR7" s="47"/>
      <c r="AS7" s="47"/>
      <c r="AT7" s="47"/>
    </row>
    <row r="8" spans="1:46" s="179" customFormat="1" ht="15" customHeight="1" x14ac:dyDescent="0.25">
      <c r="A8" s="178"/>
      <c r="B8" s="24">
        <v>1983</v>
      </c>
      <c r="C8" s="24" t="s">
        <v>40</v>
      </c>
      <c r="D8" s="25" t="s">
        <v>41</v>
      </c>
      <c r="E8" s="24">
        <v>22</v>
      </c>
      <c r="F8" s="24">
        <v>1</v>
      </c>
      <c r="G8" s="26">
        <v>12</v>
      </c>
      <c r="H8" s="24">
        <v>27</v>
      </c>
      <c r="I8" s="24">
        <v>114</v>
      </c>
      <c r="J8" s="24">
        <v>41</v>
      </c>
      <c r="K8" s="24">
        <v>29</v>
      </c>
      <c r="L8" s="24">
        <v>31</v>
      </c>
      <c r="M8" s="24">
        <v>13</v>
      </c>
      <c r="N8" s="31">
        <v>0.56999999999999995</v>
      </c>
      <c r="O8" s="23"/>
      <c r="P8" s="18"/>
      <c r="Q8" s="18" t="s">
        <v>126</v>
      </c>
      <c r="R8" s="18" t="s">
        <v>127</v>
      </c>
      <c r="S8" s="18" t="s">
        <v>128</v>
      </c>
      <c r="T8" s="23"/>
      <c r="U8" s="24"/>
      <c r="V8" s="24"/>
      <c r="W8" s="26"/>
      <c r="X8" s="24"/>
      <c r="Y8" s="24"/>
      <c r="Z8" s="180"/>
      <c r="AA8" s="23"/>
      <c r="AB8" s="18"/>
      <c r="AC8" s="18"/>
      <c r="AD8" s="18"/>
      <c r="AE8" s="18"/>
      <c r="AF8" s="23"/>
      <c r="AG8" s="32"/>
      <c r="AH8" s="32"/>
      <c r="AI8" s="32"/>
      <c r="AJ8" s="32"/>
      <c r="AK8" s="23"/>
      <c r="AL8" s="24"/>
      <c r="AM8" s="32"/>
      <c r="AN8" s="32"/>
      <c r="AO8" s="26"/>
      <c r="AP8" s="30"/>
      <c r="AQ8" s="24"/>
      <c r="AR8" s="47"/>
      <c r="AS8" s="47"/>
      <c r="AT8" s="47"/>
    </row>
    <row r="9" spans="1:46" s="179" customFormat="1" ht="15" customHeight="1" x14ac:dyDescent="0.25">
      <c r="A9" s="178"/>
      <c r="B9" s="24">
        <v>1984</v>
      </c>
      <c r="C9" s="24" t="s">
        <v>36</v>
      </c>
      <c r="D9" s="25" t="s">
        <v>41</v>
      </c>
      <c r="E9" s="24">
        <v>22</v>
      </c>
      <c r="F9" s="24">
        <v>2</v>
      </c>
      <c r="G9" s="26">
        <v>21</v>
      </c>
      <c r="H9" s="24">
        <v>20</v>
      </c>
      <c r="I9" s="24">
        <v>104</v>
      </c>
      <c r="J9" s="24">
        <v>30</v>
      </c>
      <c r="K9" s="24">
        <v>25</v>
      </c>
      <c r="L9" s="24">
        <v>26</v>
      </c>
      <c r="M9" s="24">
        <v>23</v>
      </c>
      <c r="N9" s="33">
        <v>0.48399999999999999</v>
      </c>
      <c r="O9" s="23"/>
      <c r="P9" s="18" t="s">
        <v>59</v>
      </c>
      <c r="Q9" s="18" t="s">
        <v>129</v>
      </c>
      <c r="R9" s="18" t="s">
        <v>130</v>
      </c>
      <c r="S9" s="18"/>
      <c r="T9" s="23"/>
      <c r="U9" s="24">
        <v>6</v>
      </c>
      <c r="V9" s="26">
        <v>0</v>
      </c>
      <c r="W9" s="26">
        <v>6</v>
      </c>
      <c r="X9" s="26">
        <v>3</v>
      </c>
      <c r="Y9" s="26">
        <v>29</v>
      </c>
      <c r="Z9" s="180">
        <v>0.65900000000000003</v>
      </c>
      <c r="AA9" s="23"/>
      <c r="AB9" s="18" t="s">
        <v>124</v>
      </c>
      <c r="AC9" s="18"/>
      <c r="AD9" s="18"/>
      <c r="AE9" s="18"/>
      <c r="AF9" s="23"/>
      <c r="AG9" s="32" t="s">
        <v>109</v>
      </c>
      <c r="AH9" s="32"/>
      <c r="AI9" s="32"/>
      <c r="AJ9" s="32"/>
      <c r="AK9" s="23"/>
      <c r="AL9" s="24"/>
      <c r="AM9" s="32"/>
      <c r="AN9" s="32"/>
      <c r="AO9" s="26"/>
      <c r="AP9" s="30"/>
      <c r="AQ9" s="24"/>
      <c r="AR9" s="47"/>
      <c r="AS9" s="47"/>
      <c r="AT9" s="47"/>
    </row>
    <row r="10" spans="1:46" s="179" customFormat="1" ht="15" customHeight="1" x14ac:dyDescent="0.25">
      <c r="A10" s="178"/>
      <c r="B10" s="24">
        <v>1985</v>
      </c>
      <c r="C10" s="24" t="s">
        <v>42</v>
      </c>
      <c r="D10" s="25" t="s">
        <v>41</v>
      </c>
      <c r="E10" s="24">
        <v>22</v>
      </c>
      <c r="F10" s="24">
        <v>1</v>
      </c>
      <c r="G10" s="26">
        <v>20</v>
      </c>
      <c r="H10" s="24">
        <v>16</v>
      </c>
      <c r="I10" s="24">
        <v>118</v>
      </c>
      <c r="J10" s="24">
        <v>30</v>
      </c>
      <c r="K10" s="24">
        <v>25</v>
      </c>
      <c r="L10" s="24">
        <v>42</v>
      </c>
      <c r="M10" s="24">
        <v>21</v>
      </c>
      <c r="N10" s="33">
        <v>0.4</v>
      </c>
      <c r="O10" s="23"/>
      <c r="P10" s="18" t="s">
        <v>131</v>
      </c>
      <c r="Q10" s="18"/>
      <c r="R10" s="18" t="s">
        <v>132</v>
      </c>
      <c r="S10" s="18" t="s">
        <v>133</v>
      </c>
      <c r="T10" s="23"/>
      <c r="U10" s="24"/>
      <c r="V10" s="26"/>
      <c r="W10" s="26"/>
      <c r="X10" s="26"/>
      <c r="Y10" s="26"/>
      <c r="Z10" s="180"/>
      <c r="AA10" s="23"/>
      <c r="AB10" s="18"/>
      <c r="AC10" s="18"/>
      <c r="AD10" s="18"/>
      <c r="AE10" s="18"/>
      <c r="AF10" s="23"/>
      <c r="AG10" s="32"/>
      <c r="AH10" s="32"/>
      <c r="AI10" s="32"/>
      <c r="AJ10" s="32"/>
      <c r="AK10" s="23"/>
      <c r="AL10" s="24"/>
      <c r="AM10" s="32"/>
      <c r="AN10" s="32"/>
      <c r="AO10" s="26"/>
      <c r="AP10" s="30"/>
      <c r="AQ10" s="24"/>
      <c r="AR10" s="47"/>
      <c r="AS10" s="47"/>
      <c r="AT10" s="47"/>
    </row>
    <row r="11" spans="1:46" s="179" customFormat="1" ht="15" customHeight="1" x14ac:dyDescent="0.25">
      <c r="A11" s="178"/>
      <c r="B11" s="24">
        <v>1986</v>
      </c>
      <c r="C11" s="24" t="s">
        <v>40</v>
      </c>
      <c r="D11" s="25" t="s">
        <v>41</v>
      </c>
      <c r="E11" s="24">
        <v>22</v>
      </c>
      <c r="F11" s="24">
        <v>1</v>
      </c>
      <c r="G11" s="26">
        <v>17</v>
      </c>
      <c r="H11" s="24">
        <v>16</v>
      </c>
      <c r="I11" s="24">
        <v>82</v>
      </c>
      <c r="J11" s="24">
        <v>12</v>
      </c>
      <c r="K11" s="24">
        <v>30</v>
      </c>
      <c r="L11" s="24">
        <v>22</v>
      </c>
      <c r="M11" s="24">
        <v>18</v>
      </c>
      <c r="N11" s="33">
        <v>0.47699999999999998</v>
      </c>
      <c r="O11" s="23"/>
      <c r="P11" s="18"/>
      <c r="Q11" s="18"/>
      <c r="R11" s="18"/>
      <c r="S11" s="18"/>
      <c r="T11" s="23"/>
      <c r="U11" s="24">
        <v>5</v>
      </c>
      <c r="V11" s="26">
        <v>0</v>
      </c>
      <c r="W11" s="26">
        <v>0</v>
      </c>
      <c r="X11" s="26">
        <v>2</v>
      </c>
      <c r="Y11" s="26">
        <v>17</v>
      </c>
      <c r="Z11" s="180">
        <v>0.51500000000000001</v>
      </c>
      <c r="AA11" s="23"/>
      <c r="AB11" s="18"/>
      <c r="AC11" s="18"/>
      <c r="AD11" s="18"/>
      <c r="AE11" s="18"/>
      <c r="AF11" s="23"/>
      <c r="AG11" s="32" t="s">
        <v>110</v>
      </c>
      <c r="AH11" s="32"/>
      <c r="AI11" s="32"/>
      <c r="AJ11" s="32"/>
      <c r="AK11" s="23"/>
      <c r="AL11" s="24"/>
      <c r="AM11" s="32"/>
      <c r="AN11" s="32"/>
      <c r="AO11" s="26"/>
      <c r="AP11" s="30"/>
      <c r="AQ11" s="24"/>
      <c r="AR11" s="47"/>
      <c r="AS11" s="47"/>
      <c r="AT11" s="47"/>
    </row>
    <row r="12" spans="1:46" s="179" customFormat="1" ht="15" customHeight="1" x14ac:dyDescent="0.25">
      <c r="A12" s="178"/>
      <c r="B12" s="24">
        <v>1987</v>
      </c>
      <c r="C12" s="24" t="s">
        <v>42</v>
      </c>
      <c r="D12" s="25" t="s">
        <v>41</v>
      </c>
      <c r="E12" s="24">
        <v>22</v>
      </c>
      <c r="F12" s="24">
        <v>1</v>
      </c>
      <c r="G12" s="26">
        <v>15</v>
      </c>
      <c r="H12" s="24">
        <v>19</v>
      </c>
      <c r="I12" s="24">
        <v>96</v>
      </c>
      <c r="J12" s="24">
        <v>23</v>
      </c>
      <c r="K12" s="24">
        <v>30</v>
      </c>
      <c r="L12" s="24">
        <v>27</v>
      </c>
      <c r="M12" s="24">
        <v>16</v>
      </c>
      <c r="N12" s="33">
        <v>0.55200000000000005</v>
      </c>
      <c r="O12" s="23"/>
      <c r="P12" s="18"/>
      <c r="Q12" s="18" t="s">
        <v>134</v>
      </c>
      <c r="R12" s="18" t="s">
        <v>135</v>
      </c>
      <c r="S12" s="18"/>
      <c r="T12" s="23"/>
      <c r="U12" s="34">
        <v>2</v>
      </c>
      <c r="V12" s="35">
        <v>0</v>
      </c>
      <c r="W12" s="35">
        <v>0</v>
      </c>
      <c r="X12" s="35">
        <v>1</v>
      </c>
      <c r="Y12" s="35">
        <v>8</v>
      </c>
      <c r="Z12" s="180">
        <v>0.57099999999999995</v>
      </c>
      <c r="AA12" s="23"/>
      <c r="AB12" s="18"/>
      <c r="AC12" s="18"/>
      <c r="AD12" s="18"/>
      <c r="AE12" s="18"/>
      <c r="AF12" s="23"/>
      <c r="AG12" s="32" t="s">
        <v>111</v>
      </c>
      <c r="AH12" s="32"/>
      <c r="AI12" s="32"/>
      <c r="AJ12" s="32"/>
      <c r="AK12" s="23"/>
      <c r="AL12" s="24">
        <v>1</v>
      </c>
      <c r="AM12" s="32"/>
      <c r="AN12" s="32"/>
      <c r="AO12" s="26"/>
      <c r="AP12" s="30"/>
      <c r="AQ12" s="24"/>
      <c r="AR12" s="47"/>
      <c r="AS12" s="47"/>
      <c r="AT12" s="47"/>
    </row>
    <row r="13" spans="1:46" s="179" customFormat="1" ht="15" customHeight="1" x14ac:dyDescent="0.25">
      <c r="A13" s="178"/>
      <c r="B13" s="24">
        <v>1988</v>
      </c>
      <c r="C13" s="24" t="s">
        <v>36</v>
      </c>
      <c r="D13" s="25" t="s">
        <v>41</v>
      </c>
      <c r="E13" s="24">
        <v>22</v>
      </c>
      <c r="F13" s="24">
        <v>0</v>
      </c>
      <c r="G13" s="26">
        <v>10</v>
      </c>
      <c r="H13" s="24">
        <v>12</v>
      </c>
      <c r="I13" s="24">
        <v>108</v>
      </c>
      <c r="J13" s="24">
        <v>20</v>
      </c>
      <c r="K13" s="24">
        <v>42</v>
      </c>
      <c r="L13" s="24">
        <v>36</v>
      </c>
      <c r="M13" s="24">
        <v>10</v>
      </c>
      <c r="N13" s="33">
        <v>0.59</v>
      </c>
      <c r="O13" s="23"/>
      <c r="P13" s="18"/>
      <c r="Q13" s="18"/>
      <c r="R13" s="18"/>
      <c r="S13" s="18" t="s">
        <v>132</v>
      </c>
      <c r="T13" s="23"/>
      <c r="U13" s="24">
        <v>7</v>
      </c>
      <c r="V13" s="26">
        <v>1</v>
      </c>
      <c r="W13" s="26">
        <v>4</v>
      </c>
      <c r="X13" s="26">
        <v>4</v>
      </c>
      <c r="Y13" s="26">
        <v>23</v>
      </c>
      <c r="Z13" s="180">
        <v>0.46899999999999997</v>
      </c>
      <c r="AA13" s="23"/>
      <c r="AB13" s="18" t="s">
        <v>84</v>
      </c>
      <c r="AC13" s="18"/>
      <c r="AD13" s="18"/>
      <c r="AE13" s="18"/>
      <c r="AF13" s="23"/>
      <c r="AG13" s="32" t="s">
        <v>112</v>
      </c>
      <c r="AH13" s="32" t="s">
        <v>113</v>
      </c>
      <c r="AI13" s="32" t="s">
        <v>114</v>
      </c>
      <c r="AJ13" s="32"/>
      <c r="AK13" s="23"/>
      <c r="AL13" s="24"/>
      <c r="AM13" s="32"/>
      <c r="AN13" s="32"/>
      <c r="AO13" s="26"/>
      <c r="AP13" s="30"/>
      <c r="AQ13" s="24"/>
      <c r="AR13" s="47"/>
      <c r="AS13" s="47"/>
      <c r="AT13" s="47"/>
    </row>
    <row r="14" spans="1:46" s="179" customFormat="1" ht="15" customHeight="1" x14ac:dyDescent="0.25">
      <c r="A14" s="178"/>
      <c r="B14" s="24">
        <v>1989</v>
      </c>
      <c r="C14" s="24" t="s">
        <v>43</v>
      </c>
      <c r="D14" s="25" t="s">
        <v>44</v>
      </c>
      <c r="E14" s="24">
        <v>21</v>
      </c>
      <c r="F14" s="24">
        <v>0</v>
      </c>
      <c r="G14" s="26">
        <v>7</v>
      </c>
      <c r="H14" s="24">
        <v>12</v>
      </c>
      <c r="I14" s="24">
        <v>89</v>
      </c>
      <c r="J14" s="24">
        <v>22</v>
      </c>
      <c r="K14" s="24">
        <v>34</v>
      </c>
      <c r="L14" s="24">
        <v>26</v>
      </c>
      <c r="M14" s="24">
        <v>7</v>
      </c>
      <c r="N14" s="33">
        <v>0.53300000000000003</v>
      </c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180"/>
      <c r="AA14" s="23"/>
      <c r="AB14" s="18"/>
      <c r="AC14" s="18"/>
      <c r="AD14" s="18"/>
      <c r="AE14" s="18"/>
      <c r="AF14" s="23"/>
      <c r="AG14" s="32"/>
      <c r="AH14" s="32"/>
      <c r="AI14" s="32"/>
      <c r="AJ14" s="32"/>
      <c r="AK14" s="23"/>
      <c r="AL14" s="24"/>
      <c r="AM14" s="32"/>
      <c r="AN14" s="32"/>
      <c r="AO14" s="26"/>
      <c r="AP14" s="30"/>
      <c r="AQ14" s="24"/>
      <c r="AR14" s="47"/>
      <c r="AS14" s="47"/>
      <c r="AT14" s="47"/>
    </row>
    <row r="15" spans="1:46" s="179" customFormat="1" ht="15" customHeight="1" x14ac:dyDescent="0.25">
      <c r="A15" s="178"/>
      <c r="B15" s="24">
        <v>1990</v>
      </c>
      <c r="C15" s="24" t="s">
        <v>45</v>
      </c>
      <c r="D15" s="25" t="s">
        <v>44</v>
      </c>
      <c r="E15" s="24">
        <v>26</v>
      </c>
      <c r="F15" s="24">
        <v>1</v>
      </c>
      <c r="G15" s="26">
        <v>13</v>
      </c>
      <c r="H15" s="24">
        <v>13</v>
      </c>
      <c r="I15" s="24">
        <v>91</v>
      </c>
      <c r="J15" s="24">
        <v>28</v>
      </c>
      <c r="K15" s="24">
        <v>31</v>
      </c>
      <c r="L15" s="24">
        <v>18</v>
      </c>
      <c r="M15" s="24">
        <v>14</v>
      </c>
      <c r="N15" s="33">
        <v>0.46700000000000003</v>
      </c>
      <c r="O15" s="23"/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180"/>
      <c r="AA15" s="23"/>
      <c r="AB15" s="18"/>
      <c r="AC15" s="18"/>
      <c r="AD15" s="18"/>
      <c r="AE15" s="18"/>
      <c r="AF15" s="23"/>
      <c r="AG15" s="32"/>
      <c r="AH15" s="32"/>
      <c r="AI15" s="32"/>
      <c r="AJ15" s="32"/>
      <c r="AK15" s="23"/>
      <c r="AL15" s="24"/>
      <c r="AM15" s="32"/>
      <c r="AN15" s="32"/>
      <c r="AO15" s="26"/>
      <c r="AP15" s="30"/>
      <c r="AQ15" s="24"/>
      <c r="AR15" s="47"/>
      <c r="AS15" s="47"/>
      <c r="AT15" s="47"/>
    </row>
    <row r="16" spans="1:46" s="179" customFormat="1" ht="15" customHeight="1" x14ac:dyDescent="0.25">
      <c r="A16" s="178"/>
      <c r="B16" s="36">
        <v>1991</v>
      </c>
      <c r="C16" s="36" t="s">
        <v>51</v>
      </c>
      <c r="D16" s="37" t="s">
        <v>44</v>
      </c>
      <c r="E16" s="36"/>
      <c r="F16" s="38" t="s">
        <v>60</v>
      </c>
      <c r="G16" s="70"/>
      <c r="H16" s="69"/>
      <c r="I16" s="36"/>
      <c r="J16" s="36"/>
      <c r="K16" s="36"/>
      <c r="L16" s="36"/>
      <c r="M16" s="36"/>
      <c r="N16" s="39"/>
      <c r="O16" s="23"/>
      <c r="P16" s="18"/>
      <c r="Q16" s="18"/>
      <c r="R16" s="18"/>
      <c r="S16" s="18"/>
      <c r="T16" s="23"/>
      <c r="U16" s="32"/>
      <c r="V16" s="24"/>
      <c r="W16" s="26"/>
      <c r="X16" s="24"/>
      <c r="Y16" s="24"/>
      <c r="Z16" s="180"/>
      <c r="AA16" s="23"/>
      <c r="AB16" s="18"/>
      <c r="AC16" s="18"/>
      <c r="AD16" s="18"/>
      <c r="AE16" s="18"/>
      <c r="AF16" s="23"/>
      <c r="AG16" s="32"/>
      <c r="AH16" s="32"/>
      <c r="AI16" s="32"/>
      <c r="AJ16" s="32"/>
      <c r="AK16" s="23"/>
      <c r="AL16" s="24"/>
      <c r="AM16" s="32"/>
      <c r="AN16" s="32"/>
      <c r="AO16" s="26"/>
      <c r="AP16" s="30"/>
      <c r="AQ16" s="24"/>
      <c r="AR16" s="47"/>
      <c r="AS16" s="47"/>
      <c r="AT16" s="47"/>
    </row>
    <row r="17" spans="1:53" s="179" customFormat="1" ht="15" customHeight="1" x14ac:dyDescent="0.25">
      <c r="A17" s="178"/>
      <c r="B17" s="217">
        <v>1992</v>
      </c>
      <c r="C17" s="217" t="s">
        <v>146</v>
      </c>
      <c r="D17" s="218" t="s">
        <v>147</v>
      </c>
      <c r="E17" s="219"/>
      <c r="F17" s="222" t="s">
        <v>148</v>
      </c>
      <c r="G17" s="220"/>
      <c r="H17" s="219"/>
      <c r="I17" s="219"/>
      <c r="J17" s="219"/>
      <c r="K17" s="219"/>
      <c r="L17" s="219"/>
      <c r="M17" s="219"/>
      <c r="N17" s="221"/>
      <c r="O17" s="23"/>
      <c r="P17" s="18"/>
      <c r="Q17" s="18"/>
      <c r="R17" s="18"/>
      <c r="S17" s="18"/>
      <c r="T17" s="23"/>
      <c r="U17" s="24"/>
      <c r="V17" s="24"/>
      <c r="W17" s="26"/>
      <c r="X17" s="24"/>
      <c r="Y17" s="24"/>
      <c r="Z17" s="180"/>
      <c r="AA17" s="23"/>
      <c r="AB17" s="18"/>
      <c r="AC17" s="18"/>
      <c r="AD17" s="18"/>
      <c r="AE17" s="18"/>
      <c r="AF17" s="23"/>
      <c r="AG17" s="32"/>
      <c r="AH17" s="32"/>
      <c r="AI17" s="32"/>
      <c r="AJ17" s="32"/>
      <c r="AK17" s="23"/>
      <c r="AL17" s="24"/>
      <c r="AM17" s="32"/>
      <c r="AN17" s="32"/>
      <c r="AO17" s="26"/>
      <c r="AP17" s="30"/>
      <c r="AQ17" s="24"/>
      <c r="AR17" s="47"/>
      <c r="AS17" s="47"/>
      <c r="AT17" s="47"/>
    </row>
    <row r="18" spans="1:53" s="179" customFormat="1" ht="15" customHeight="1" x14ac:dyDescent="0.25">
      <c r="A18" s="181"/>
      <c r="B18" s="16" t="s">
        <v>7</v>
      </c>
      <c r="C18" s="17"/>
      <c r="D18" s="15"/>
      <c r="E18" s="18">
        <v>234</v>
      </c>
      <c r="F18" s="18">
        <v>9</v>
      </c>
      <c r="G18" s="18">
        <v>134</v>
      </c>
      <c r="H18" s="18">
        <v>158</v>
      </c>
      <c r="I18" s="18">
        <v>948</v>
      </c>
      <c r="J18" s="18">
        <v>258</v>
      </c>
      <c r="K18" s="18">
        <v>285</v>
      </c>
      <c r="L18" s="18">
        <v>262</v>
      </c>
      <c r="M18" s="18">
        <v>143</v>
      </c>
      <c r="N18" s="40">
        <v>0.48785016763205857</v>
      </c>
      <c r="O18" s="182"/>
      <c r="P18" s="93" t="s">
        <v>115</v>
      </c>
      <c r="Q18" s="93" t="s">
        <v>115</v>
      </c>
      <c r="R18" s="93" t="s">
        <v>115</v>
      </c>
      <c r="S18" s="93" t="s">
        <v>115</v>
      </c>
      <c r="T18" s="43"/>
      <c r="U18" s="18">
        <v>25</v>
      </c>
      <c r="V18" s="18">
        <v>1</v>
      </c>
      <c r="W18" s="18">
        <v>10</v>
      </c>
      <c r="X18" s="18">
        <v>11</v>
      </c>
      <c r="Y18" s="18">
        <v>86</v>
      </c>
      <c r="Z18" s="40">
        <v>0.55000000000000004</v>
      </c>
      <c r="AA18" s="183">
        <v>0</v>
      </c>
      <c r="AB18" s="93" t="s">
        <v>115</v>
      </c>
      <c r="AC18" s="93" t="s">
        <v>115</v>
      </c>
      <c r="AD18" s="93" t="s">
        <v>115</v>
      </c>
      <c r="AE18" s="93" t="s">
        <v>115</v>
      </c>
      <c r="AF18" s="23"/>
      <c r="AG18" s="93" t="s">
        <v>116</v>
      </c>
      <c r="AH18" s="93" t="s">
        <v>117</v>
      </c>
      <c r="AI18" s="93" t="s">
        <v>117</v>
      </c>
      <c r="AJ18" s="93" t="s">
        <v>118</v>
      </c>
      <c r="AK18" s="23"/>
      <c r="AL18" s="18">
        <v>1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47"/>
      <c r="AS18" s="47"/>
      <c r="AT18" s="47"/>
      <c r="AU18" s="47"/>
      <c r="AV18" s="47"/>
      <c r="AW18" s="47"/>
      <c r="AX18" s="47"/>
      <c r="AY18" s="47"/>
      <c r="AZ18" s="47"/>
      <c r="BA18" s="47"/>
    </row>
    <row r="19" spans="1:53" s="179" customFormat="1" ht="15" customHeight="1" x14ac:dyDescent="0.25">
      <c r="A19" s="181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84"/>
      <c r="O19" s="23"/>
      <c r="P19" s="22"/>
      <c r="Q19" s="20"/>
      <c r="R19" s="185"/>
      <c r="S19" s="186"/>
      <c r="T19" s="23"/>
      <c r="U19" s="17"/>
      <c r="V19" s="14"/>
      <c r="W19" s="14"/>
      <c r="X19" s="14"/>
      <c r="Y19" s="14"/>
      <c r="Z19" s="15"/>
      <c r="AA19" s="23"/>
      <c r="AB19" s="150"/>
      <c r="AC19" s="187"/>
      <c r="AD19" s="185"/>
      <c r="AE19" s="186"/>
      <c r="AF19" s="23"/>
      <c r="AG19" s="188">
        <v>0.5</v>
      </c>
      <c r="AH19" s="188">
        <v>0</v>
      </c>
      <c r="AI19" s="188">
        <v>0</v>
      </c>
      <c r="AJ19" s="188">
        <v>0</v>
      </c>
      <c r="AK19" s="23"/>
      <c r="AL19" s="17"/>
      <c r="AM19" s="14"/>
      <c r="AN19" s="14"/>
      <c r="AO19" s="14"/>
      <c r="AP19" s="14"/>
      <c r="AQ19" s="15"/>
      <c r="AR19" s="47"/>
      <c r="AS19" s="47"/>
      <c r="AT19" s="47"/>
      <c r="AU19" s="47"/>
      <c r="AV19" s="47"/>
      <c r="AW19" s="47"/>
      <c r="AX19" s="47"/>
      <c r="AY19" s="47"/>
      <c r="AZ19" s="47"/>
      <c r="BA19" s="47"/>
    </row>
    <row r="20" spans="1:53" ht="15" customHeight="1" x14ac:dyDescent="0.25">
      <c r="A20" s="178"/>
      <c r="B20" s="41" t="s">
        <v>2</v>
      </c>
      <c r="C20" s="30"/>
      <c r="D20" s="42">
        <v>672.33333333333326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3"/>
      <c r="P20" s="23"/>
      <c r="Q20" s="23"/>
      <c r="R20" s="23"/>
      <c r="S20" s="2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23"/>
      <c r="AG20" s="43"/>
      <c r="AH20" s="43"/>
      <c r="AI20" s="43"/>
      <c r="AJ20" s="43"/>
      <c r="AK20" s="23"/>
      <c r="AL20" s="43"/>
      <c r="AM20" s="43"/>
      <c r="AN20" s="43"/>
      <c r="AO20" s="43"/>
      <c r="AP20" s="43"/>
      <c r="AQ20" s="43"/>
      <c r="AR20" s="47"/>
      <c r="AS20" s="47"/>
      <c r="AT20" s="47"/>
      <c r="AU20" s="47"/>
      <c r="AV20" s="47"/>
      <c r="AW20" s="47"/>
      <c r="AX20" s="47"/>
      <c r="AY20" s="47"/>
      <c r="AZ20" s="47"/>
      <c r="BA20" s="47"/>
    </row>
    <row r="21" spans="1:53" s="179" customFormat="1" ht="15" customHeight="1" x14ac:dyDescent="0.25">
      <c r="A21" s="178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8"/>
      <c r="P21" s="28"/>
      <c r="Q21" s="28"/>
      <c r="R21" s="28"/>
      <c r="S21" s="28"/>
      <c r="T21" s="28"/>
      <c r="U21" s="43"/>
      <c r="V21" s="46"/>
      <c r="W21" s="43"/>
      <c r="X21" s="43"/>
      <c r="Y21" s="43"/>
      <c r="Z21" s="43"/>
      <c r="AA21" s="43"/>
      <c r="AB21" s="43"/>
      <c r="AC21" s="43"/>
      <c r="AD21" s="43"/>
      <c r="AE21" s="43"/>
      <c r="AF21" s="23"/>
      <c r="AG21" s="43"/>
      <c r="AH21" s="43"/>
      <c r="AI21" s="43"/>
      <c r="AJ21" s="43"/>
      <c r="AK21" s="23"/>
      <c r="AL21" s="43"/>
      <c r="AM21" s="43"/>
      <c r="AN21" s="43"/>
      <c r="AO21" s="43"/>
      <c r="AP21" s="43"/>
      <c r="AQ21" s="43"/>
      <c r="AR21" s="47"/>
      <c r="AS21" s="47"/>
      <c r="AT21" s="47"/>
      <c r="AU21" s="47"/>
      <c r="AV21" s="47"/>
      <c r="AW21" s="47"/>
      <c r="AX21" s="47"/>
      <c r="AY21" s="47"/>
      <c r="AZ21" s="47"/>
      <c r="BA21" s="47"/>
    </row>
    <row r="22" spans="1:53" ht="15" customHeight="1" x14ac:dyDescent="0.25">
      <c r="A22" s="178"/>
      <c r="B22" s="22" t="s">
        <v>25</v>
      </c>
      <c r="C22" s="48"/>
      <c r="D22" s="4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3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9" t="s">
        <v>30</v>
      </c>
      <c r="Q22" s="12"/>
      <c r="R22" s="12"/>
      <c r="S22" s="12"/>
      <c r="T22" s="50"/>
      <c r="U22" s="50"/>
      <c r="V22" s="50"/>
      <c r="W22" s="50"/>
      <c r="X22" s="50"/>
      <c r="Y22" s="12"/>
      <c r="Z22" s="12"/>
      <c r="AA22" s="12"/>
      <c r="AB22" s="50"/>
      <c r="AC22" s="50"/>
      <c r="AD22" s="12"/>
      <c r="AE22" s="51"/>
      <c r="AF22" s="23"/>
      <c r="AG22" s="49" t="s">
        <v>119</v>
      </c>
      <c r="AH22" s="12"/>
      <c r="AI22" s="50"/>
      <c r="AJ22" s="51"/>
      <c r="AK22" s="23"/>
      <c r="AL22" s="10" t="s">
        <v>120</v>
      </c>
      <c r="AM22" s="12"/>
      <c r="AN22" s="12"/>
      <c r="AO22" s="12"/>
      <c r="AP22" s="12"/>
      <c r="AQ22" s="51"/>
      <c r="AR22" s="47"/>
      <c r="AS22" s="47"/>
      <c r="AT22" s="47"/>
      <c r="AU22" s="47"/>
      <c r="AV22" s="47"/>
      <c r="AW22" s="47"/>
      <c r="AX22" s="47"/>
      <c r="AY22" s="47"/>
      <c r="AZ22" s="47"/>
      <c r="BA22" s="47"/>
    </row>
    <row r="23" spans="1:53" ht="15" customHeight="1" x14ac:dyDescent="0.25">
      <c r="A23" s="178"/>
      <c r="B23" s="49" t="s">
        <v>13</v>
      </c>
      <c r="C23" s="12"/>
      <c r="D23" s="51"/>
      <c r="E23" s="24">
        <v>234</v>
      </c>
      <c r="F23" s="24">
        <v>9</v>
      </c>
      <c r="G23" s="24">
        <v>134</v>
      </c>
      <c r="H23" s="24">
        <v>158</v>
      </c>
      <c r="I23" s="24">
        <v>948</v>
      </c>
      <c r="J23" s="43"/>
      <c r="K23" s="52">
        <v>0.61111111111111116</v>
      </c>
      <c r="L23" s="52">
        <v>0.67521367521367526</v>
      </c>
      <c r="M23" s="52">
        <v>4.0512820512820511</v>
      </c>
      <c r="N23" s="33">
        <v>0.48785016763205857</v>
      </c>
      <c r="O23" s="23"/>
      <c r="P23" s="203" t="s">
        <v>9</v>
      </c>
      <c r="Q23" s="256"/>
      <c r="R23" s="231" t="s">
        <v>47</v>
      </c>
      <c r="S23" s="231"/>
      <c r="T23" s="231"/>
      <c r="U23" s="231"/>
      <c r="V23" s="231"/>
      <c r="W23" s="231"/>
      <c r="X23" s="231"/>
      <c r="Y23" s="238" t="s">
        <v>11</v>
      </c>
      <c r="Z23" s="204"/>
      <c r="AA23" s="147"/>
      <c r="AB23" s="236" t="s">
        <v>48</v>
      </c>
      <c r="AC23" s="182"/>
      <c r="AD23" s="182"/>
      <c r="AE23" s="236"/>
      <c r="AF23" s="23"/>
      <c r="AG23" s="257"/>
      <c r="AH23" s="261"/>
      <c r="AI23" s="262"/>
      <c r="AJ23" s="205"/>
      <c r="AK23" s="23"/>
      <c r="AL23" s="203"/>
      <c r="AM23" s="265"/>
      <c r="AN23" s="204"/>
      <c r="AO23" s="204"/>
      <c r="AP23" s="204"/>
      <c r="AQ23" s="205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ht="15" customHeight="1" x14ac:dyDescent="0.25">
      <c r="A24" s="178"/>
      <c r="B24" s="53" t="s">
        <v>15</v>
      </c>
      <c r="C24" s="54"/>
      <c r="D24" s="55"/>
      <c r="E24" s="24">
        <v>25</v>
      </c>
      <c r="F24" s="24">
        <v>1</v>
      </c>
      <c r="G24" s="24">
        <v>10</v>
      </c>
      <c r="H24" s="24">
        <v>11</v>
      </c>
      <c r="I24" s="24">
        <v>86</v>
      </c>
      <c r="J24" s="43"/>
      <c r="K24" s="52">
        <v>0.44</v>
      </c>
      <c r="L24" s="52">
        <v>0.44</v>
      </c>
      <c r="M24" s="52">
        <v>3.44</v>
      </c>
      <c r="N24" s="33">
        <v>0.55000000000000004</v>
      </c>
      <c r="O24" s="23"/>
      <c r="P24" s="257" t="s">
        <v>121</v>
      </c>
      <c r="Q24" s="258"/>
      <c r="R24" s="231" t="s">
        <v>49</v>
      </c>
      <c r="S24" s="231"/>
      <c r="T24" s="231"/>
      <c r="U24" s="231"/>
      <c r="V24" s="231"/>
      <c r="W24" s="231"/>
      <c r="X24" s="231"/>
      <c r="Y24" s="238" t="s">
        <v>46</v>
      </c>
      <c r="Z24" s="231"/>
      <c r="AA24" s="182"/>
      <c r="AB24" s="236" t="s">
        <v>50</v>
      </c>
      <c r="AC24" s="182"/>
      <c r="AD24" s="182"/>
      <c r="AE24" s="236"/>
      <c r="AF24" s="23"/>
      <c r="AG24" s="257"/>
      <c r="AH24" s="262"/>
      <c r="AI24" s="231"/>
      <c r="AJ24" s="240"/>
      <c r="AK24" s="23"/>
      <c r="AL24" s="257"/>
      <c r="AM24" s="238"/>
      <c r="AN24" s="231"/>
      <c r="AO24" s="231"/>
      <c r="AP24" s="231"/>
      <c r="AQ24" s="240"/>
      <c r="AR24" s="47"/>
      <c r="AS24" s="47"/>
      <c r="AT24" s="47"/>
      <c r="AU24" s="47"/>
      <c r="AV24" s="47"/>
      <c r="AW24" s="47"/>
      <c r="AX24" s="47"/>
      <c r="AY24" s="47"/>
      <c r="AZ24" s="47"/>
      <c r="BA24" s="47"/>
    </row>
    <row r="25" spans="1:53" ht="15" customHeight="1" x14ac:dyDescent="0.25">
      <c r="A25" s="178"/>
      <c r="B25" s="56" t="s">
        <v>16</v>
      </c>
      <c r="C25" s="57"/>
      <c r="D25" s="58"/>
      <c r="E25" s="29">
        <v>14</v>
      </c>
      <c r="F25" s="29">
        <v>0</v>
      </c>
      <c r="G25" s="29">
        <v>3</v>
      </c>
      <c r="H25" s="29">
        <v>5</v>
      </c>
      <c r="I25" s="29">
        <v>31</v>
      </c>
      <c r="J25" s="43"/>
      <c r="K25" s="59">
        <v>0.21428571428571427</v>
      </c>
      <c r="L25" s="59">
        <v>0.35714285714285715</v>
      </c>
      <c r="M25" s="59">
        <v>2.2142857142857144</v>
      </c>
      <c r="N25" s="60">
        <v>0.46268656716417911</v>
      </c>
      <c r="O25" s="23"/>
      <c r="P25" s="257" t="s">
        <v>122</v>
      </c>
      <c r="Q25" s="258"/>
      <c r="R25" s="231" t="s">
        <v>47</v>
      </c>
      <c r="S25" s="231"/>
      <c r="T25" s="231"/>
      <c r="U25" s="231"/>
      <c r="V25" s="231"/>
      <c r="W25" s="231"/>
      <c r="X25" s="231"/>
      <c r="Y25" s="238" t="s">
        <v>11</v>
      </c>
      <c r="Z25" s="231"/>
      <c r="AA25" s="182"/>
      <c r="AB25" s="236" t="s">
        <v>48</v>
      </c>
      <c r="AC25" s="182"/>
      <c r="AD25" s="182"/>
      <c r="AE25" s="236"/>
      <c r="AF25" s="23"/>
      <c r="AG25" s="234"/>
      <c r="AH25" s="237"/>
      <c r="AI25" s="231"/>
      <c r="AJ25" s="240"/>
      <c r="AK25" s="23"/>
      <c r="AL25" s="257"/>
      <c r="AM25" s="238"/>
      <c r="AN25" s="231"/>
      <c r="AO25" s="231"/>
      <c r="AP25" s="231"/>
      <c r="AQ25" s="240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t="15" customHeight="1" x14ac:dyDescent="0.25">
      <c r="A26" s="178"/>
      <c r="B26" s="61" t="s">
        <v>26</v>
      </c>
      <c r="C26" s="62"/>
      <c r="D26" s="63"/>
      <c r="E26" s="18">
        <v>273</v>
      </c>
      <c r="F26" s="18">
        <v>10</v>
      </c>
      <c r="G26" s="18">
        <v>147</v>
      </c>
      <c r="H26" s="18">
        <v>174</v>
      </c>
      <c r="I26" s="18">
        <v>1065</v>
      </c>
      <c r="J26" s="43"/>
      <c r="K26" s="64">
        <v>0.57509157509157505</v>
      </c>
      <c r="L26" s="64">
        <v>0.63736263736263732</v>
      </c>
      <c r="M26" s="64">
        <v>3.9887640449438204</v>
      </c>
      <c r="N26" s="40">
        <v>0.49155739312890712</v>
      </c>
      <c r="O26" s="23"/>
      <c r="P26" s="247" t="s">
        <v>10</v>
      </c>
      <c r="Q26" s="259"/>
      <c r="R26" s="248" t="s">
        <v>49</v>
      </c>
      <c r="S26" s="248"/>
      <c r="T26" s="248"/>
      <c r="U26" s="248"/>
      <c r="V26" s="248"/>
      <c r="W26" s="248"/>
      <c r="X26" s="248"/>
      <c r="Y26" s="260" t="s">
        <v>46</v>
      </c>
      <c r="Z26" s="248"/>
      <c r="AA26" s="138"/>
      <c r="AB26" s="84" t="s">
        <v>50</v>
      </c>
      <c r="AC26" s="138"/>
      <c r="AD26" s="138"/>
      <c r="AE26" s="84"/>
      <c r="AF26" s="23"/>
      <c r="AG26" s="80"/>
      <c r="AH26" s="263"/>
      <c r="AI26" s="264"/>
      <c r="AJ26" s="251"/>
      <c r="AK26" s="23"/>
      <c r="AL26" s="247"/>
      <c r="AM26" s="260"/>
      <c r="AN26" s="248"/>
      <c r="AO26" s="248"/>
      <c r="AP26" s="248"/>
      <c r="AQ26" s="251"/>
      <c r="AR26" s="47"/>
      <c r="AS26" s="47"/>
      <c r="AT26" s="47"/>
      <c r="AU26" s="47"/>
      <c r="AV26" s="47"/>
      <c r="AW26" s="47"/>
      <c r="AX26" s="47"/>
      <c r="AY26" s="47"/>
      <c r="AZ26" s="47"/>
      <c r="BA26" s="47"/>
    </row>
    <row r="27" spans="1:53" ht="15" customHeight="1" x14ac:dyDescent="0.25">
      <c r="A27" s="178"/>
      <c r="B27" s="45"/>
      <c r="C27" s="45"/>
      <c r="D27" s="45"/>
      <c r="E27" s="45"/>
      <c r="F27" s="45"/>
      <c r="G27" s="45"/>
      <c r="H27" s="45"/>
      <c r="I27" s="45"/>
      <c r="J27" s="43"/>
      <c r="K27" s="45"/>
      <c r="L27" s="45"/>
      <c r="M27" s="45"/>
      <c r="N27" s="44"/>
      <c r="O27" s="23"/>
      <c r="P27" s="43"/>
      <c r="Q27" s="46"/>
      <c r="R27" s="23"/>
      <c r="S27" s="43"/>
      <c r="T27" s="23"/>
      <c r="U27" s="23"/>
      <c r="V27" s="46"/>
      <c r="W27" s="43"/>
      <c r="X27" s="43"/>
      <c r="Y27" s="23"/>
      <c r="Z27" s="23"/>
      <c r="AA27" s="23"/>
      <c r="AB27" s="23"/>
      <c r="AC27" s="23"/>
      <c r="AD27" s="23"/>
      <c r="AE27" s="23"/>
      <c r="AF27" s="23"/>
      <c r="AG27" s="23"/>
      <c r="AH27" s="65"/>
      <c r="AI27" s="43"/>
      <c r="AJ27" s="43"/>
      <c r="AK27" s="23"/>
      <c r="AL27" s="43"/>
      <c r="AM27" s="43"/>
      <c r="AN27" s="43"/>
      <c r="AO27" s="43"/>
      <c r="AP27" s="43"/>
      <c r="AQ27" s="43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t="15" customHeight="1" x14ac:dyDescent="0.25">
      <c r="A28" s="178"/>
      <c r="B28" s="43" t="s">
        <v>52</v>
      </c>
      <c r="C28" s="43"/>
      <c r="D28" s="43" t="s">
        <v>54</v>
      </c>
      <c r="E28" s="43"/>
      <c r="F28" s="43"/>
      <c r="G28" s="43"/>
      <c r="H28" s="43"/>
      <c r="I28" s="43"/>
      <c r="J28" s="43"/>
      <c r="K28" s="43" t="s">
        <v>53</v>
      </c>
      <c r="L28" s="43"/>
      <c r="M28" s="43"/>
      <c r="N28" s="44"/>
      <c r="O28" s="23"/>
      <c r="P28" s="43"/>
      <c r="Q28" s="46"/>
      <c r="R28" s="66" t="s">
        <v>55</v>
      </c>
      <c r="S28" s="43"/>
      <c r="T28" s="23"/>
      <c r="U28" s="23"/>
      <c r="V28" s="23"/>
      <c r="W28" s="43"/>
      <c r="X28" s="23"/>
      <c r="Y28" s="23"/>
      <c r="Z28" s="66" t="s">
        <v>55</v>
      </c>
      <c r="AA28" s="23"/>
      <c r="AB28" s="43"/>
      <c r="AC28" s="23"/>
      <c r="AD28" s="43"/>
      <c r="AE28" s="23"/>
      <c r="AF28" s="23"/>
      <c r="AG28" s="43" t="s">
        <v>56</v>
      </c>
      <c r="AH28" s="65"/>
      <c r="AI28" s="43"/>
      <c r="AJ28" s="43"/>
      <c r="AK28" s="23"/>
      <c r="AL28" s="43"/>
      <c r="AM28" s="43"/>
      <c r="AN28" s="43"/>
      <c r="AO28" s="43"/>
      <c r="AP28" s="43"/>
      <c r="AQ28" s="43"/>
      <c r="AR28" s="47"/>
      <c r="AS28" s="47"/>
      <c r="AT28" s="47"/>
      <c r="AU28" s="47"/>
      <c r="AV28" s="47"/>
      <c r="AW28" s="47"/>
      <c r="AX28" s="47"/>
      <c r="AY28" s="47"/>
      <c r="AZ28" s="47"/>
      <c r="BA28" s="47"/>
    </row>
    <row r="29" spans="1:53" ht="15" customHeight="1" x14ac:dyDescent="0.25">
      <c r="A29" s="178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3"/>
      <c r="P29" s="23"/>
      <c r="Q29" s="23"/>
      <c r="R29" s="23"/>
      <c r="S29" s="23"/>
      <c r="T29" s="23"/>
      <c r="U29" s="43"/>
      <c r="V29" s="46"/>
      <c r="W29" s="43"/>
      <c r="X29" s="43"/>
      <c r="Y29" s="23"/>
      <c r="Z29" s="23"/>
      <c r="AA29" s="23"/>
      <c r="AB29" s="2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7"/>
      <c r="AS29" s="47"/>
      <c r="AT29" s="47"/>
      <c r="AU29" s="47"/>
      <c r="AV29" s="47"/>
      <c r="AW29" s="47"/>
      <c r="AX29" s="47"/>
      <c r="AY29" s="47"/>
      <c r="AZ29" s="47"/>
      <c r="BA29" s="47"/>
    </row>
    <row r="30" spans="1:53" ht="15" customHeight="1" x14ac:dyDescent="0.2">
      <c r="A30" s="178"/>
      <c r="B30" s="223" t="s">
        <v>149</v>
      </c>
      <c r="C30" s="224"/>
      <c r="D30" s="224"/>
      <c r="E30" s="224"/>
      <c r="F30" s="224" t="s">
        <v>150</v>
      </c>
      <c r="G30" s="224" t="s">
        <v>3</v>
      </c>
      <c r="H30" s="224" t="s">
        <v>5</v>
      </c>
      <c r="I30" s="224" t="s">
        <v>6</v>
      </c>
      <c r="J30" s="224" t="s">
        <v>151</v>
      </c>
      <c r="K30" s="225" t="s">
        <v>17</v>
      </c>
      <c r="L30" s="43"/>
      <c r="M30" s="226" t="s">
        <v>152</v>
      </c>
      <c r="N30" s="227"/>
      <c r="O30" s="227"/>
      <c r="P30" s="224" t="s">
        <v>3</v>
      </c>
      <c r="Q30" s="224" t="s">
        <v>5</v>
      </c>
      <c r="R30" s="224" t="s">
        <v>6</v>
      </c>
      <c r="S30" s="224" t="s">
        <v>151</v>
      </c>
      <c r="T30" s="227"/>
      <c r="U30" s="225" t="s">
        <v>17</v>
      </c>
      <c r="V30" s="43"/>
      <c r="W30" s="226" t="s">
        <v>153</v>
      </c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8"/>
      <c r="AI30" s="229"/>
      <c r="AJ30" s="71"/>
      <c r="AK30" s="71"/>
      <c r="AL30" s="71"/>
      <c r="AM30" s="227"/>
      <c r="AN30" s="227"/>
      <c r="AO30" s="227"/>
      <c r="AP30" s="227"/>
      <c r="AQ30" s="101"/>
      <c r="AR30" s="23"/>
      <c r="AS30" s="23"/>
    </row>
    <row r="31" spans="1:53" ht="15" customHeight="1" x14ac:dyDescent="0.2">
      <c r="A31" s="178"/>
      <c r="B31" s="230">
        <v>1979</v>
      </c>
      <c r="C31" s="182" t="s">
        <v>36</v>
      </c>
      <c r="D31" s="231" t="s">
        <v>37</v>
      </c>
      <c r="E31" s="182"/>
      <c r="F31" s="182">
        <v>21</v>
      </c>
      <c r="G31" s="182">
        <v>19</v>
      </c>
      <c r="H31" s="232">
        <f t="shared" ref="H31:H41" si="0">PRODUCT((F4+G4)/E4)</f>
        <v>0.36842105263157893</v>
      </c>
      <c r="I31" s="232">
        <f t="shared" ref="I31:I41" si="1">PRODUCT(H4/E4)</f>
        <v>0.36842105263157893</v>
      </c>
      <c r="J31" s="232">
        <f t="shared" ref="J31:J41" si="2">PRODUCT(F4+G4+H4)/E4</f>
        <v>0.73684210526315785</v>
      </c>
      <c r="K31" s="233">
        <f t="shared" ref="K31:K41" si="3">PRODUCT(I4/E4)</f>
        <v>2.4736842105263159</v>
      </c>
      <c r="L31" s="46"/>
      <c r="M31" s="234" t="s">
        <v>162</v>
      </c>
      <c r="N31" s="182"/>
      <c r="O31" s="182"/>
      <c r="P31" s="266" t="s">
        <v>217</v>
      </c>
      <c r="Q31" s="266" t="s">
        <v>234</v>
      </c>
      <c r="R31" s="266" t="s">
        <v>245</v>
      </c>
      <c r="S31" s="266" t="s">
        <v>207</v>
      </c>
      <c r="T31" s="235"/>
      <c r="U31" s="236" t="s">
        <v>228</v>
      </c>
      <c r="V31" s="46"/>
      <c r="W31" s="234" t="s">
        <v>154</v>
      </c>
      <c r="X31" s="237"/>
      <c r="Y31" s="237"/>
      <c r="Z31" s="231"/>
      <c r="AA31" s="231"/>
      <c r="AB31" s="231"/>
      <c r="AC31" s="231"/>
      <c r="AD31" s="231"/>
      <c r="AE31" s="231"/>
      <c r="AF31" s="231"/>
      <c r="AG31" s="238"/>
      <c r="AH31" s="239"/>
      <c r="AI31" s="231"/>
      <c r="AJ31" s="231"/>
      <c r="AK31" s="231"/>
      <c r="AL31" s="231"/>
      <c r="AM31" s="237"/>
      <c r="AN31" s="231"/>
      <c r="AO31" s="231"/>
      <c r="AP31" s="231"/>
      <c r="AQ31" s="240"/>
      <c r="AR31" s="23"/>
      <c r="AS31" s="23"/>
    </row>
    <row r="32" spans="1:53" ht="15" customHeight="1" x14ac:dyDescent="0.2">
      <c r="A32" s="178"/>
      <c r="B32" s="230">
        <v>1980</v>
      </c>
      <c r="C32" s="182" t="s">
        <v>38</v>
      </c>
      <c r="D32" s="231" t="s">
        <v>37</v>
      </c>
      <c r="E32" s="182"/>
      <c r="F32" s="182">
        <v>22</v>
      </c>
      <c r="G32" s="182">
        <v>17</v>
      </c>
      <c r="H32" s="232">
        <f t="shared" si="0"/>
        <v>0.41176470588235292</v>
      </c>
      <c r="I32" s="232">
        <f t="shared" si="1"/>
        <v>0.58823529411764708</v>
      </c>
      <c r="J32" s="232">
        <f t="shared" si="2"/>
        <v>1</v>
      </c>
      <c r="K32" s="233">
        <f t="shared" si="3"/>
        <v>2.8823529411764706</v>
      </c>
      <c r="L32" s="46"/>
      <c r="M32" s="234" t="s">
        <v>164</v>
      </c>
      <c r="N32" s="182"/>
      <c r="O32" s="182">
        <v>21</v>
      </c>
      <c r="P32" s="266" t="s">
        <v>218</v>
      </c>
      <c r="Q32" s="266" t="s">
        <v>235</v>
      </c>
      <c r="R32" s="266" t="s">
        <v>246</v>
      </c>
      <c r="S32" s="266" t="s">
        <v>208</v>
      </c>
      <c r="T32" s="235"/>
      <c r="U32" s="236" t="s">
        <v>229</v>
      </c>
      <c r="V32" s="46"/>
      <c r="W32" s="241" t="s">
        <v>156</v>
      </c>
      <c r="X32" s="237"/>
      <c r="Y32" s="237" t="s">
        <v>205</v>
      </c>
      <c r="Z32" s="242"/>
      <c r="AA32" s="242"/>
      <c r="AB32" s="242"/>
      <c r="AC32" s="242"/>
      <c r="AD32" s="242"/>
      <c r="AE32" s="242"/>
      <c r="AF32" s="242"/>
      <c r="AG32" s="242" t="s">
        <v>206</v>
      </c>
      <c r="AH32" s="240"/>
      <c r="AI32" s="231"/>
      <c r="AJ32" s="231"/>
      <c r="AK32" s="231"/>
      <c r="AL32" s="231"/>
      <c r="AM32" s="237"/>
      <c r="AN32" s="231"/>
      <c r="AO32" s="231"/>
      <c r="AP32" s="231"/>
      <c r="AQ32" s="240"/>
      <c r="AR32" s="23"/>
      <c r="AS32" s="23"/>
    </row>
    <row r="33" spans="1:45" ht="15" customHeight="1" x14ac:dyDescent="0.2">
      <c r="A33" s="178"/>
      <c r="B33" s="230"/>
      <c r="C33" s="182"/>
      <c r="D33" s="231"/>
      <c r="E33" s="182"/>
      <c r="F33" s="182">
        <v>23</v>
      </c>
      <c r="G33" s="182"/>
      <c r="H33" s="232"/>
      <c r="I33" s="232"/>
      <c r="J33" s="232"/>
      <c r="K33" s="233"/>
      <c r="L33" s="46"/>
      <c r="M33" s="234" t="s">
        <v>166</v>
      </c>
      <c r="N33" s="182"/>
      <c r="O33" s="182">
        <v>21</v>
      </c>
      <c r="P33" s="266" t="s">
        <v>219</v>
      </c>
      <c r="Q33" s="266" t="s">
        <v>236</v>
      </c>
      <c r="R33" s="266" t="s">
        <v>247</v>
      </c>
      <c r="S33" s="266" t="s">
        <v>209</v>
      </c>
      <c r="T33" s="235"/>
      <c r="U33" s="236" t="s">
        <v>230</v>
      </c>
      <c r="V33" s="46"/>
      <c r="W33" s="234"/>
      <c r="X33" s="237"/>
      <c r="Y33" s="237"/>
      <c r="Z33" s="231"/>
      <c r="AA33" s="231"/>
      <c r="AB33" s="231"/>
      <c r="AC33" s="231"/>
      <c r="AD33" s="231"/>
      <c r="AE33" s="231"/>
      <c r="AF33" s="231"/>
      <c r="AG33" s="238"/>
      <c r="AH33" s="239"/>
      <c r="AI33" s="231"/>
      <c r="AJ33" s="231"/>
      <c r="AK33" s="231"/>
      <c r="AL33" s="231"/>
      <c r="AM33" s="237"/>
      <c r="AN33" s="231"/>
      <c r="AO33" s="231"/>
      <c r="AP33" s="231"/>
      <c r="AQ33" s="240"/>
      <c r="AR33" s="23"/>
      <c r="AS33" s="23"/>
    </row>
    <row r="34" spans="1:45" ht="15" customHeight="1" x14ac:dyDescent="0.2">
      <c r="A34" s="178"/>
      <c r="B34" s="230">
        <v>1982</v>
      </c>
      <c r="C34" s="182" t="s">
        <v>38</v>
      </c>
      <c r="D34" s="231" t="s">
        <v>39</v>
      </c>
      <c r="E34" s="182"/>
      <c r="F34" s="182">
        <v>24</v>
      </c>
      <c r="G34" s="182">
        <v>19</v>
      </c>
      <c r="H34" s="232">
        <f t="shared" si="0"/>
        <v>0.36842105263157893</v>
      </c>
      <c r="I34" s="232">
        <f t="shared" si="1"/>
        <v>0.31578947368421051</v>
      </c>
      <c r="J34" s="232">
        <f t="shared" si="2"/>
        <v>0.68421052631578949</v>
      </c>
      <c r="K34" s="233">
        <f t="shared" si="3"/>
        <v>2.6315789473684212</v>
      </c>
      <c r="L34" s="46"/>
      <c r="M34" s="234" t="s">
        <v>169</v>
      </c>
      <c r="N34" s="182"/>
      <c r="O34" s="182">
        <v>21</v>
      </c>
      <c r="P34" s="266" t="s">
        <v>220</v>
      </c>
      <c r="Q34" s="266" t="s">
        <v>237</v>
      </c>
      <c r="R34" s="266" t="s">
        <v>248</v>
      </c>
      <c r="S34" s="266" t="s">
        <v>210</v>
      </c>
      <c r="T34" s="235"/>
      <c r="U34" s="236" t="s">
        <v>231</v>
      </c>
      <c r="V34" s="46"/>
      <c r="W34" s="234"/>
      <c r="X34" s="237"/>
      <c r="Y34" s="237"/>
      <c r="Z34" s="231"/>
      <c r="AA34" s="231"/>
      <c r="AB34" s="231"/>
      <c r="AC34" s="231"/>
      <c r="AD34" s="231"/>
      <c r="AE34" s="231"/>
      <c r="AF34" s="231"/>
      <c r="AG34" s="238"/>
      <c r="AH34" s="239"/>
      <c r="AI34" s="231"/>
      <c r="AJ34" s="231"/>
      <c r="AK34" s="231"/>
      <c r="AL34" s="231"/>
      <c r="AM34" s="237"/>
      <c r="AN34" s="231"/>
      <c r="AO34" s="231"/>
      <c r="AP34" s="231"/>
      <c r="AQ34" s="240"/>
      <c r="AR34" s="23"/>
      <c r="AS34" s="23"/>
    </row>
    <row r="35" spans="1:45" ht="15" customHeight="1" x14ac:dyDescent="0.2">
      <c r="A35" s="178"/>
      <c r="B35" s="230">
        <v>1983</v>
      </c>
      <c r="C35" s="182" t="s">
        <v>40</v>
      </c>
      <c r="D35" s="231" t="s">
        <v>41</v>
      </c>
      <c r="E35" s="182"/>
      <c r="F35" s="182">
        <v>25</v>
      </c>
      <c r="G35" s="182">
        <v>22</v>
      </c>
      <c r="H35" s="232">
        <f t="shared" si="0"/>
        <v>0.59090909090909094</v>
      </c>
      <c r="I35" s="232">
        <f t="shared" si="1"/>
        <v>1.2272727272727273</v>
      </c>
      <c r="J35" s="232">
        <f t="shared" si="2"/>
        <v>1.8181818181818181</v>
      </c>
      <c r="K35" s="233">
        <f t="shared" si="3"/>
        <v>5.1818181818181817</v>
      </c>
      <c r="L35" s="46"/>
      <c r="M35" s="234" t="s">
        <v>172</v>
      </c>
      <c r="N35" s="182"/>
      <c r="O35" s="182"/>
      <c r="P35" s="266" t="s">
        <v>221</v>
      </c>
      <c r="Q35" s="266" t="s">
        <v>238</v>
      </c>
      <c r="R35" s="266" t="s">
        <v>155</v>
      </c>
      <c r="S35" s="266" t="s">
        <v>211</v>
      </c>
      <c r="T35" s="235"/>
      <c r="U35" s="236" t="s">
        <v>232</v>
      </c>
      <c r="V35" s="46"/>
      <c r="W35" s="234"/>
      <c r="X35" s="237"/>
      <c r="Y35" s="237"/>
      <c r="Z35" s="231"/>
      <c r="AA35" s="231"/>
      <c r="AB35" s="231"/>
      <c r="AC35" s="231"/>
      <c r="AD35" s="231"/>
      <c r="AE35" s="231"/>
      <c r="AF35" s="231"/>
      <c r="AG35" s="238"/>
      <c r="AH35" s="239"/>
      <c r="AI35" s="231"/>
      <c r="AJ35" s="231"/>
      <c r="AK35" s="231"/>
      <c r="AL35" s="231"/>
      <c r="AM35" s="237"/>
      <c r="AN35" s="231"/>
      <c r="AO35" s="231"/>
      <c r="AP35" s="231"/>
      <c r="AQ35" s="240"/>
      <c r="AR35" s="23"/>
      <c r="AS35" s="23"/>
    </row>
    <row r="36" spans="1:45" ht="15" customHeight="1" x14ac:dyDescent="0.2">
      <c r="A36" s="178"/>
      <c r="B36" s="230">
        <v>1984</v>
      </c>
      <c r="C36" s="182" t="s">
        <v>36</v>
      </c>
      <c r="D36" s="231" t="s">
        <v>41</v>
      </c>
      <c r="E36" s="182"/>
      <c r="F36" s="182">
        <v>26</v>
      </c>
      <c r="G36" s="182">
        <v>22</v>
      </c>
      <c r="H36" s="243">
        <f t="shared" si="0"/>
        <v>1.0454545454545454</v>
      </c>
      <c r="I36" s="243">
        <f t="shared" si="1"/>
        <v>0.90909090909090906</v>
      </c>
      <c r="J36" s="243">
        <f t="shared" si="2"/>
        <v>1.9545454545454546</v>
      </c>
      <c r="K36" s="233">
        <f t="shared" si="3"/>
        <v>4.7272727272727275</v>
      </c>
      <c r="L36" s="46"/>
      <c r="M36" s="234" t="s">
        <v>175</v>
      </c>
      <c r="N36" s="182"/>
      <c r="O36" s="182"/>
      <c r="P36" s="266" t="s">
        <v>222</v>
      </c>
      <c r="Q36" s="266" t="s">
        <v>239</v>
      </c>
      <c r="R36" s="266" t="s">
        <v>249</v>
      </c>
      <c r="S36" s="266" t="s">
        <v>212</v>
      </c>
      <c r="T36" s="235"/>
      <c r="U36" s="236" t="s">
        <v>158</v>
      </c>
      <c r="V36" s="46"/>
      <c r="W36" s="234"/>
      <c r="X36" s="237"/>
      <c r="Y36" s="237"/>
      <c r="Z36" s="231"/>
      <c r="AA36" s="231"/>
      <c r="AB36" s="231"/>
      <c r="AC36" s="231"/>
      <c r="AD36" s="231"/>
      <c r="AE36" s="231"/>
      <c r="AF36" s="231"/>
      <c r="AG36" s="238"/>
      <c r="AH36" s="239"/>
      <c r="AI36" s="231"/>
      <c r="AJ36" s="231"/>
      <c r="AK36" s="231"/>
      <c r="AL36" s="231"/>
      <c r="AM36" s="237"/>
      <c r="AN36" s="231"/>
      <c r="AO36" s="231"/>
      <c r="AP36" s="231"/>
      <c r="AQ36" s="240"/>
      <c r="AR36" s="23"/>
      <c r="AS36" s="23"/>
    </row>
    <row r="37" spans="1:45" ht="15" customHeight="1" x14ac:dyDescent="0.2">
      <c r="A37" s="178"/>
      <c r="B37" s="230">
        <v>1985</v>
      </c>
      <c r="C37" s="182" t="s">
        <v>42</v>
      </c>
      <c r="D37" s="231" t="s">
        <v>41</v>
      </c>
      <c r="E37" s="182"/>
      <c r="F37" s="182">
        <v>27</v>
      </c>
      <c r="G37" s="182">
        <v>22</v>
      </c>
      <c r="H37" s="232">
        <f t="shared" si="0"/>
        <v>0.95454545454545459</v>
      </c>
      <c r="I37" s="232">
        <f t="shared" si="1"/>
        <v>0.72727272727272729</v>
      </c>
      <c r="J37" s="232">
        <f t="shared" si="2"/>
        <v>1.6818181818181819</v>
      </c>
      <c r="K37" s="244">
        <f t="shared" si="3"/>
        <v>5.3636363636363633</v>
      </c>
      <c r="L37" s="46"/>
      <c r="M37" s="234" t="s">
        <v>177</v>
      </c>
      <c r="N37" s="182"/>
      <c r="O37" s="182"/>
      <c r="P37" s="266" t="s">
        <v>223</v>
      </c>
      <c r="Q37" s="266" t="s">
        <v>213</v>
      </c>
      <c r="R37" s="266" t="s">
        <v>250</v>
      </c>
      <c r="S37" s="266" t="s">
        <v>213</v>
      </c>
      <c r="T37" s="235"/>
      <c r="U37" s="236" t="s">
        <v>201</v>
      </c>
      <c r="V37" s="46"/>
      <c r="W37" s="234"/>
      <c r="X37" s="237"/>
      <c r="Y37" s="237"/>
      <c r="Z37" s="231"/>
      <c r="AA37" s="231"/>
      <c r="AB37" s="231"/>
      <c r="AC37" s="231"/>
      <c r="AD37" s="231"/>
      <c r="AE37" s="231"/>
      <c r="AF37" s="231"/>
      <c r="AG37" s="238"/>
      <c r="AH37" s="239"/>
      <c r="AI37" s="231"/>
      <c r="AJ37" s="231"/>
      <c r="AK37" s="231"/>
      <c r="AL37" s="231"/>
      <c r="AM37" s="237"/>
      <c r="AN37" s="231"/>
      <c r="AO37" s="231"/>
      <c r="AP37" s="231"/>
      <c r="AQ37" s="240"/>
      <c r="AR37" s="23"/>
      <c r="AS37" s="23"/>
    </row>
    <row r="38" spans="1:45" ht="15" customHeight="1" x14ac:dyDescent="0.2">
      <c r="A38" s="178"/>
      <c r="B38" s="230">
        <v>1986</v>
      </c>
      <c r="C38" s="182" t="s">
        <v>40</v>
      </c>
      <c r="D38" s="231" t="s">
        <v>41</v>
      </c>
      <c r="E38" s="182"/>
      <c r="F38" s="182">
        <v>28</v>
      </c>
      <c r="G38" s="182">
        <v>22</v>
      </c>
      <c r="H38" s="232">
        <f t="shared" si="0"/>
        <v>0.81818181818181823</v>
      </c>
      <c r="I38" s="232">
        <f t="shared" si="1"/>
        <v>0.72727272727272729</v>
      </c>
      <c r="J38" s="232">
        <f t="shared" si="2"/>
        <v>1.5454545454545454</v>
      </c>
      <c r="K38" s="233">
        <f t="shared" si="3"/>
        <v>3.7272727272727271</v>
      </c>
      <c r="L38" s="46"/>
      <c r="M38" s="234" t="s">
        <v>178</v>
      </c>
      <c r="N38" s="182"/>
      <c r="O38" s="182"/>
      <c r="P38" s="266" t="s">
        <v>224</v>
      </c>
      <c r="Q38" s="266" t="s">
        <v>240</v>
      </c>
      <c r="R38" s="266" t="s">
        <v>224</v>
      </c>
      <c r="S38" s="266" t="s">
        <v>214</v>
      </c>
      <c r="T38" s="235"/>
      <c r="U38" s="236" t="s">
        <v>233</v>
      </c>
      <c r="V38" s="46"/>
      <c r="W38" s="234"/>
      <c r="X38" s="237"/>
      <c r="Y38" s="237"/>
      <c r="Z38" s="231"/>
      <c r="AA38" s="231"/>
      <c r="AB38" s="231"/>
      <c r="AC38" s="231"/>
      <c r="AD38" s="231"/>
      <c r="AE38" s="231"/>
      <c r="AF38" s="231"/>
      <c r="AG38" s="238"/>
      <c r="AH38" s="239"/>
      <c r="AI38" s="231"/>
      <c r="AJ38" s="231"/>
      <c r="AK38" s="231"/>
      <c r="AL38" s="231"/>
      <c r="AM38" s="237"/>
      <c r="AN38" s="231"/>
      <c r="AO38" s="231"/>
      <c r="AP38" s="231"/>
      <c r="AQ38" s="240"/>
      <c r="AR38" s="23"/>
      <c r="AS38" s="23"/>
    </row>
    <row r="39" spans="1:45" ht="15" customHeight="1" x14ac:dyDescent="0.2">
      <c r="A39" s="178"/>
      <c r="B39" s="230">
        <v>1987</v>
      </c>
      <c r="C39" s="182" t="s">
        <v>42</v>
      </c>
      <c r="D39" s="231" t="s">
        <v>41</v>
      </c>
      <c r="E39" s="182"/>
      <c r="F39" s="182">
        <v>29</v>
      </c>
      <c r="G39" s="182">
        <v>22</v>
      </c>
      <c r="H39" s="232">
        <f t="shared" si="0"/>
        <v>0.72727272727272729</v>
      </c>
      <c r="I39" s="232">
        <f t="shared" si="1"/>
        <v>0.86363636363636365</v>
      </c>
      <c r="J39" s="232">
        <f t="shared" si="2"/>
        <v>1.5909090909090908</v>
      </c>
      <c r="K39" s="233">
        <f t="shared" si="3"/>
        <v>4.3636363636363633</v>
      </c>
      <c r="L39" s="46"/>
      <c r="M39" s="234" t="s">
        <v>179</v>
      </c>
      <c r="N39" s="182"/>
      <c r="O39" s="182"/>
      <c r="P39" s="266" t="s">
        <v>225</v>
      </c>
      <c r="Q39" s="266" t="s">
        <v>241</v>
      </c>
      <c r="R39" s="266" t="s">
        <v>251</v>
      </c>
      <c r="S39" s="266" t="s">
        <v>215</v>
      </c>
      <c r="T39" s="235"/>
      <c r="U39" s="236" t="s">
        <v>167</v>
      </c>
      <c r="V39" s="46"/>
      <c r="W39" s="234"/>
      <c r="X39" s="237"/>
      <c r="Y39" s="237"/>
      <c r="Z39" s="231"/>
      <c r="AA39" s="231"/>
      <c r="AB39" s="231"/>
      <c r="AC39" s="231"/>
      <c r="AD39" s="231"/>
      <c r="AE39" s="231"/>
      <c r="AF39" s="231"/>
      <c r="AG39" s="238"/>
      <c r="AH39" s="239"/>
      <c r="AI39" s="231"/>
      <c r="AJ39" s="231"/>
      <c r="AK39" s="231"/>
      <c r="AL39" s="231"/>
      <c r="AM39" s="237"/>
      <c r="AN39" s="231"/>
      <c r="AO39" s="231"/>
      <c r="AP39" s="231"/>
      <c r="AQ39" s="240"/>
      <c r="AR39" s="23"/>
      <c r="AS39" s="23"/>
    </row>
    <row r="40" spans="1:45" ht="15" customHeight="1" x14ac:dyDescent="0.2">
      <c r="A40" s="178"/>
      <c r="B40" s="230">
        <v>1988</v>
      </c>
      <c r="C40" s="182" t="s">
        <v>36</v>
      </c>
      <c r="D40" s="231" t="s">
        <v>41</v>
      </c>
      <c r="E40" s="182"/>
      <c r="F40" s="182">
        <v>30</v>
      </c>
      <c r="G40" s="182">
        <v>22</v>
      </c>
      <c r="H40" s="232">
        <f t="shared" si="0"/>
        <v>0.45454545454545453</v>
      </c>
      <c r="I40" s="232">
        <f t="shared" si="1"/>
        <v>0.54545454545454541</v>
      </c>
      <c r="J40" s="232">
        <f t="shared" si="2"/>
        <v>1</v>
      </c>
      <c r="K40" s="233">
        <f t="shared" si="3"/>
        <v>4.9090909090909092</v>
      </c>
      <c r="L40" s="46"/>
      <c r="M40" s="234" t="s">
        <v>180</v>
      </c>
      <c r="N40" s="182"/>
      <c r="O40" s="182"/>
      <c r="P40" s="266" t="s">
        <v>226</v>
      </c>
      <c r="Q40" s="266" t="s">
        <v>242</v>
      </c>
      <c r="R40" s="266" t="s">
        <v>216</v>
      </c>
      <c r="S40" s="266" t="s">
        <v>216</v>
      </c>
      <c r="T40" s="235"/>
      <c r="U40" s="236" t="s">
        <v>171</v>
      </c>
      <c r="V40" s="46"/>
      <c r="W40" s="234"/>
      <c r="X40" s="237"/>
      <c r="Y40" s="237"/>
      <c r="Z40" s="231"/>
      <c r="AA40" s="231"/>
      <c r="AB40" s="231"/>
      <c r="AC40" s="231"/>
      <c r="AD40" s="231"/>
      <c r="AE40" s="231"/>
      <c r="AF40" s="231"/>
      <c r="AG40" s="238"/>
      <c r="AH40" s="239"/>
      <c r="AI40" s="231"/>
      <c r="AJ40" s="231"/>
      <c r="AK40" s="231"/>
      <c r="AL40" s="231"/>
      <c r="AM40" s="237"/>
      <c r="AN40" s="231"/>
      <c r="AO40" s="231"/>
      <c r="AP40" s="231"/>
      <c r="AQ40" s="240"/>
      <c r="AR40" s="23"/>
      <c r="AS40" s="23"/>
    </row>
    <row r="41" spans="1:45" ht="15" customHeight="1" x14ac:dyDescent="0.2">
      <c r="A41" s="178"/>
      <c r="B41" s="230">
        <v>1989</v>
      </c>
      <c r="C41" s="182" t="s">
        <v>43</v>
      </c>
      <c r="D41" s="231" t="s">
        <v>44</v>
      </c>
      <c r="E41" s="182"/>
      <c r="F41" s="182">
        <v>31</v>
      </c>
      <c r="G41" s="182">
        <v>21</v>
      </c>
      <c r="H41" s="232">
        <f t="shared" si="0"/>
        <v>0.33333333333333331</v>
      </c>
      <c r="I41" s="232">
        <f t="shared" si="1"/>
        <v>0.5714285714285714</v>
      </c>
      <c r="J41" s="232">
        <f t="shared" si="2"/>
        <v>0.90476190476190477</v>
      </c>
      <c r="K41" s="233">
        <f t="shared" si="3"/>
        <v>4.2380952380952381</v>
      </c>
      <c r="L41" s="46"/>
      <c r="M41" s="234" t="s">
        <v>181</v>
      </c>
      <c r="N41" s="182"/>
      <c r="O41" s="182"/>
      <c r="P41" s="266" t="s">
        <v>227</v>
      </c>
      <c r="Q41" s="266" t="s">
        <v>243</v>
      </c>
      <c r="R41" s="266" t="s">
        <v>252</v>
      </c>
      <c r="S41" s="266" t="s">
        <v>157</v>
      </c>
      <c r="T41" s="267"/>
      <c r="U41" s="246" t="s">
        <v>196</v>
      </c>
      <c r="V41" s="46"/>
      <c r="W41" s="234"/>
      <c r="X41" s="237"/>
      <c r="Y41" s="237"/>
      <c r="Z41" s="231"/>
      <c r="AA41" s="231"/>
      <c r="AB41" s="231"/>
      <c r="AC41" s="231"/>
      <c r="AD41" s="231"/>
      <c r="AE41" s="231"/>
      <c r="AF41" s="231"/>
      <c r="AG41" s="238"/>
      <c r="AH41" s="239"/>
      <c r="AI41" s="231"/>
      <c r="AJ41" s="231"/>
      <c r="AK41" s="231"/>
      <c r="AL41" s="231"/>
      <c r="AM41" s="237"/>
      <c r="AN41" s="231"/>
      <c r="AO41" s="231"/>
      <c r="AP41" s="231"/>
      <c r="AQ41" s="240"/>
      <c r="AR41" s="23"/>
      <c r="AS41" s="23"/>
    </row>
    <row r="42" spans="1:45" ht="15" customHeight="1" x14ac:dyDescent="0.2">
      <c r="A42" s="178"/>
      <c r="B42" s="230">
        <v>1990</v>
      </c>
      <c r="C42" s="182" t="s">
        <v>45</v>
      </c>
      <c r="D42" s="231" t="s">
        <v>44</v>
      </c>
      <c r="E42" s="182"/>
      <c r="F42" s="182">
        <v>32</v>
      </c>
      <c r="G42" s="182">
        <v>26</v>
      </c>
      <c r="H42" s="232">
        <f>PRODUCT((F15+G15)/E15)</f>
        <v>0.53846153846153844</v>
      </c>
      <c r="I42" s="232">
        <f>PRODUCT(H15/E15)</f>
        <v>0.5</v>
      </c>
      <c r="J42" s="232">
        <f>PRODUCT(F15+G15+H15)/E15</f>
        <v>1.0384615384615385</v>
      </c>
      <c r="K42" s="233">
        <f>PRODUCT(I15/E15)</f>
        <v>3.5</v>
      </c>
      <c r="L42" s="46"/>
      <c r="M42" s="234" t="s">
        <v>182</v>
      </c>
      <c r="N42" s="182"/>
      <c r="O42" s="182"/>
      <c r="P42" s="3" t="s">
        <v>202</v>
      </c>
      <c r="Q42" s="3" t="s">
        <v>244</v>
      </c>
      <c r="R42" s="3" t="s">
        <v>253</v>
      </c>
      <c r="S42" s="3" t="s">
        <v>161</v>
      </c>
      <c r="T42" s="235"/>
      <c r="U42" s="236" t="s">
        <v>176</v>
      </c>
      <c r="V42" s="46"/>
      <c r="W42" s="234"/>
      <c r="X42" s="237"/>
      <c r="Y42" s="237"/>
      <c r="Z42" s="231"/>
      <c r="AA42" s="231"/>
      <c r="AB42" s="231"/>
      <c r="AC42" s="231"/>
      <c r="AD42" s="231"/>
      <c r="AE42" s="231"/>
      <c r="AF42" s="231"/>
      <c r="AG42" s="238"/>
      <c r="AH42" s="239"/>
      <c r="AI42" s="231"/>
      <c r="AJ42" s="231"/>
      <c r="AK42" s="231"/>
      <c r="AL42" s="231"/>
      <c r="AM42" s="237"/>
      <c r="AN42" s="231"/>
      <c r="AO42" s="231"/>
      <c r="AP42" s="231"/>
      <c r="AQ42" s="240"/>
      <c r="AR42" s="23"/>
      <c r="AS42" s="23"/>
    </row>
    <row r="43" spans="1:45" s="8" customFormat="1" ht="15" customHeight="1" x14ac:dyDescent="0.25">
      <c r="A43" s="9"/>
      <c r="B43" s="247"/>
      <c r="C43" s="248"/>
      <c r="D43" s="248"/>
      <c r="E43" s="248"/>
      <c r="F43" s="248"/>
      <c r="G43" s="248"/>
      <c r="H43" s="249"/>
      <c r="I43" s="249"/>
      <c r="J43" s="249"/>
      <c r="K43" s="250"/>
      <c r="L43" s="46"/>
      <c r="M43" s="247"/>
      <c r="N43" s="248"/>
      <c r="O43" s="248"/>
      <c r="P43" s="248"/>
      <c r="Q43" s="248"/>
      <c r="R43" s="248"/>
      <c r="S43" s="248"/>
      <c r="T43" s="248"/>
      <c r="U43" s="250"/>
      <c r="V43" s="46"/>
      <c r="W43" s="247"/>
      <c r="X43" s="248"/>
      <c r="Y43" s="248"/>
      <c r="Z43" s="248"/>
      <c r="AA43" s="248"/>
      <c r="AB43" s="248"/>
      <c r="AC43" s="248"/>
      <c r="AD43" s="248"/>
      <c r="AE43" s="248"/>
      <c r="AF43" s="249"/>
      <c r="AG43" s="249"/>
      <c r="AH43" s="250"/>
      <c r="AI43" s="248"/>
      <c r="AJ43" s="248"/>
      <c r="AK43" s="248"/>
      <c r="AL43" s="248"/>
      <c r="AM43" s="248"/>
      <c r="AN43" s="248"/>
      <c r="AO43" s="248"/>
      <c r="AP43" s="248"/>
      <c r="AQ43" s="251"/>
      <c r="AR43" s="43"/>
      <c r="AS43" s="47"/>
    </row>
    <row r="44" spans="1:45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252"/>
      <c r="AG44" s="253"/>
      <c r="AH44" s="25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7"/>
    </row>
    <row r="45" spans="1:45" ht="15" customHeight="1" x14ac:dyDescent="0.2">
      <c r="A45" s="178"/>
      <c r="B45" s="223" t="s">
        <v>185</v>
      </c>
      <c r="C45" s="224"/>
      <c r="D45" s="224"/>
      <c r="E45" s="224"/>
      <c r="F45" s="224" t="s">
        <v>150</v>
      </c>
      <c r="G45" s="224" t="s">
        <v>3</v>
      </c>
      <c r="H45" s="224" t="s">
        <v>5</v>
      </c>
      <c r="I45" s="224" t="s">
        <v>6</v>
      </c>
      <c r="J45" s="224" t="s">
        <v>151</v>
      </c>
      <c r="K45" s="225" t="s">
        <v>17</v>
      </c>
      <c r="L45" s="43"/>
      <c r="M45" s="226" t="s">
        <v>152</v>
      </c>
      <c r="N45" s="227"/>
      <c r="O45" s="227"/>
      <c r="P45" s="224" t="s">
        <v>3</v>
      </c>
      <c r="Q45" s="224" t="s">
        <v>5</v>
      </c>
      <c r="R45" s="224" t="s">
        <v>6</v>
      </c>
      <c r="S45" s="224" t="s">
        <v>151</v>
      </c>
      <c r="T45" s="227"/>
      <c r="U45" s="225" t="s">
        <v>17</v>
      </c>
      <c r="V45" s="43"/>
      <c r="W45" s="226" t="s">
        <v>186</v>
      </c>
      <c r="X45" s="227"/>
      <c r="Y45" s="227"/>
      <c r="Z45" s="227"/>
      <c r="AA45" s="227"/>
      <c r="AB45" s="227"/>
      <c r="AC45" s="227"/>
      <c r="AD45" s="227"/>
      <c r="AE45" s="227"/>
      <c r="AF45" s="254"/>
      <c r="AG45" s="254"/>
      <c r="AH45" s="255"/>
      <c r="AI45" s="229"/>
      <c r="AJ45" s="71"/>
      <c r="AK45" s="71"/>
      <c r="AL45" s="71"/>
      <c r="AM45" s="227"/>
      <c r="AN45" s="227"/>
      <c r="AO45" s="227"/>
      <c r="AP45" s="227"/>
      <c r="AQ45" s="101"/>
      <c r="AR45" s="23"/>
      <c r="AS45" s="23"/>
    </row>
    <row r="46" spans="1:45" ht="15" customHeight="1" x14ac:dyDescent="0.2">
      <c r="A46" s="178"/>
      <c r="B46" s="230">
        <v>1979</v>
      </c>
      <c r="C46" s="182" t="s">
        <v>36</v>
      </c>
      <c r="D46" s="231" t="s">
        <v>37</v>
      </c>
      <c r="E46" s="182"/>
      <c r="F46" s="182">
        <v>21</v>
      </c>
      <c r="G46" s="182">
        <v>5</v>
      </c>
      <c r="H46" s="232">
        <f t="shared" ref="H46:H54" si="4">PRODUCT((V4+W4)/U4)</f>
        <v>0</v>
      </c>
      <c r="I46" s="232">
        <f t="shared" ref="I46:I54" si="5">PRODUCT(X4/U4)</f>
        <v>0.2</v>
      </c>
      <c r="J46" s="232">
        <f t="shared" ref="J46:J54" si="6">PRODUCT(V4+W4+X4)/U4</f>
        <v>0.2</v>
      </c>
      <c r="K46" s="233">
        <f t="shared" ref="K46:K54" si="7">PRODUCT(Y4/U4)</f>
        <v>1.8</v>
      </c>
      <c r="L46" s="46"/>
      <c r="M46" s="234" t="s">
        <v>187</v>
      </c>
      <c r="N46" s="182"/>
      <c r="O46" s="182"/>
      <c r="P46" s="182" t="s">
        <v>173</v>
      </c>
      <c r="Q46" s="182"/>
      <c r="R46" s="245" t="s">
        <v>174</v>
      </c>
      <c r="S46" s="3" t="s">
        <v>184</v>
      </c>
      <c r="T46" s="243"/>
      <c r="U46" s="246" t="s">
        <v>183</v>
      </c>
      <c r="V46" s="46"/>
      <c r="W46" s="234"/>
      <c r="X46" s="237"/>
      <c r="Y46" s="237"/>
      <c r="Z46" s="231"/>
      <c r="AA46" s="231"/>
      <c r="AB46" s="231"/>
      <c r="AC46" s="231"/>
      <c r="AD46" s="231"/>
      <c r="AE46" s="231"/>
      <c r="AF46" s="231"/>
      <c r="AG46" s="238"/>
      <c r="AH46" s="239"/>
      <c r="AI46" s="231"/>
      <c r="AJ46" s="231"/>
      <c r="AK46" s="231"/>
      <c r="AL46" s="231"/>
      <c r="AM46" s="237"/>
      <c r="AN46" s="231"/>
      <c r="AO46" s="231"/>
      <c r="AP46" s="231"/>
      <c r="AQ46" s="240"/>
      <c r="AR46" s="23"/>
      <c r="AS46" s="23"/>
    </row>
    <row r="47" spans="1:45" ht="15" customHeight="1" x14ac:dyDescent="0.2">
      <c r="A47" s="178"/>
      <c r="B47" s="230">
        <v>1980</v>
      </c>
      <c r="C47" s="182" t="s">
        <v>38</v>
      </c>
      <c r="D47" s="231" t="s">
        <v>37</v>
      </c>
      <c r="E47" s="182"/>
      <c r="F47" s="182">
        <v>22</v>
      </c>
      <c r="G47" s="182"/>
      <c r="H47" s="232"/>
      <c r="I47" s="232"/>
      <c r="J47" s="232"/>
      <c r="K47" s="233"/>
      <c r="L47" s="46"/>
      <c r="M47" s="234" t="s">
        <v>188</v>
      </c>
      <c r="N47" s="182"/>
      <c r="O47" s="182"/>
      <c r="P47" s="182" t="s">
        <v>267</v>
      </c>
      <c r="Q47" s="182"/>
      <c r="R47" s="182" t="s">
        <v>168</v>
      </c>
      <c r="S47" s="266" t="s">
        <v>203</v>
      </c>
      <c r="T47" s="232"/>
      <c r="U47" s="236" t="s">
        <v>257</v>
      </c>
      <c r="V47" s="46"/>
      <c r="W47" s="234"/>
      <c r="X47" s="237"/>
      <c r="Y47" s="237"/>
      <c r="Z47" s="231"/>
      <c r="AA47" s="231"/>
      <c r="AB47" s="231"/>
      <c r="AC47" s="231"/>
      <c r="AD47" s="231"/>
      <c r="AE47" s="231"/>
      <c r="AF47" s="231"/>
      <c r="AG47" s="238"/>
      <c r="AH47" s="239"/>
      <c r="AI47" s="231"/>
      <c r="AJ47" s="231"/>
      <c r="AK47" s="231"/>
      <c r="AL47" s="231"/>
      <c r="AM47" s="237"/>
      <c r="AN47" s="231"/>
      <c r="AO47" s="231"/>
      <c r="AP47" s="231"/>
      <c r="AQ47" s="240"/>
      <c r="AR47" s="23"/>
      <c r="AS47" s="23"/>
    </row>
    <row r="48" spans="1:45" ht="15" customHeight="1" x14ac:dyDescent="0.2">
      <c r="A48" s="178"/>
      <c r="B48" s="230"/>
      <c r="C48" s="182"/>
      <c r="D48" s="231"/>
      <c r="E48" s="182"/>
      <c r="F48" s="182">
        <v>23</v>
      </c>
      <c r="G48" s="182"/>
      <c r="H48" s="232"/>
      <c r="I48" s="232"/>
      <c r="J48" s="232"/>
      <c r="K48" s="233"/>
      <c r="L48" s="46"/>
      <c r="M48" s="234" t="s">
        <v>189</v>
      </c>
      <c r="N48" s="182"/>
      <c r="O48" s="182"/>
      <c r="P48" s="182" t="s">
        <v>203</v>
      </c>
      <c r="Q48" s="182"/>
      <c r="R48" s="182" t="s">
        <v>257</v>
      </c>
      <c r="S48" s="266" t="s">
        <v>256</v>
      </c>
      <c r="T48" s="232"/>
      <c r="U48" s="236" t="s">
        <v>255</v>
      </c>
      <c r="V48" s="46"/>
      <c r="W48" s="234"/>
      <c r="X48" s="237"/>
      <c r="Y48" s="237"/>
      <c r="Z48" s="231"/>
      <c r="AA48" s="231"/>
      <c r="AB48" s="231"/>
      <c r="AC48" s="231"/>
      <c r="AD48" s="231"/>
      <c r="AE48" s="231"/>
      <c r="AF48" s="231"/>
      <c r="AG48" s="238"/>
      <c r="AH48" s="239"/>
      <c r="AI48" s="231"/>
      <c r="AJ48" s="231"/>
      <c r="AK48" s="231"/>
      <c r="AL48" s="231"/>
      <c r="AM48" s="237"/>
      <c r="AN48" s="231"/>
      <c r="AO48" s="231"/>
      <c r="AP48" s="231"/>
      <c r="AQ48" s="240"/>
      <c r="AR48" s="23"/>
      <c r="AS48" s="23"/>
    </row>
    <row r="49" spans="1:45" ht="15" customHeight="1" x14ac:dyDescent="0.2">
      <c r="A49" s="178"/>
      <c r="B49" s="230">
        <v>1982</v>
      </c>
      <c r="C49" s="182" t="s">
        <v>38</v>
      </c>
      <c r="D49" s="231" t="s">
        <v>39</v>
      </c>
      <c r="E49" s="182"/>
      <c r="F49" s="182">
        <v>24</v>
      </c>
      <c r="G49" s="182"/>
      <c r="H49" s="232"/>
      <c r="I49" s="232"/>
      <c r="J49" s="232"/>
      <c r="K49" s="233"/>
      <c r="L49" s="46"/>
      <c r="M49" s="234" t="s">
        <v>190</v>
      </c>
      <c r="N49" s="182"/>
      <c r="O49" s="182"/>
      <c r="P49" s="182" t="s">
        <v>256</v>
      </c>
      <c r="Q49" s="182"/>
      <c r="R49" s="182" t="s">
        <v>258</v>
      </c>
      <c r="S49" s="266" t="s">
        <v>262</v>
      </c>
      <c r="T49" s="232"/>
      <c r="U49" s="236" t="s">
        <v>227</v>
      </c>
      <c r="V49" s="46"/>
      <c r="W49" s="234"/>
      <c r="X49" s="237"/>
      <c r="Y49" s="237"/>
      <c r="Z49" s="231"/>
      <c r="AA49" s="231"/>
      <c r="AB49" s="231"/>
      <c r="AC49" s="231"/>
      <c r="AD49" s="231"/>
      <c r="AE49" s="231"/>
      <c r="AF49" s="231"/>
      <c r="AG49" s="238"/>
      <c r="AH49" s="239"/>
      <c r="AI49" s="231"/>
      <c r="AJ49" s="231"/>
      <c r="AK49" s="231"/>
      <c r="AL49" s="231"/>
      <c r="AM49" s="237"/>
      <c r="AN49" s="231"/>
      <c r="AO49" s="231"/>
      <c r="AP49" s="231"/>
      <c r="AQ49" s="240"/>
      <c r="AR49" s="23"/>
      <c r="AS49" s="23"/>
    </row>
    <row r="50" spans="1:45" ht="15" customHeight="1" x14ac:dyDescent="0.2">
      <c r="A50" s="178"/>
      <c r="B50" s="230">
        <v>1983</v>
      </c>
      <c r="C50" s="182" t="s">
        <v>40</v>
      </c>
      <c r="D50" s="231" t="s">
        <v>41</v>
      </c>
      <c r="E50" s="182"/>
      <c r="F50" s="182">
        <v>25</v>
      </c>
      <c r="G50" s="182"/>
      <c r="H50" s="232"/>
      <c r="I50" s="232"/>
      <c r="J50" s="232"/>
      <c r="K50" s="233"/>
      <c r="L50" s="46"/>
      <c r="M50" s="234" t="s">
        <v>191</v>
      </c>
      <c r="N50" s="182"/>
      <c r="O50" s="182"/>
      <c r="P50" s="182" t="s">
        <v>268</v>
      </c>
      <c r="Q50" s="182"/>
      <c r="R50" s="182" t="s">
        <v>259</v>
      </c>
      <c r="S50" s="266" t="s">
        <v>263</v>
      </c>
      <c r="T50" s="232"/>
      <c r="U50" s="236" t="s">
        <v>266</v>
      </c>
      <c r="V50" s="46"/>
      <c r="W50" s="234"/>
      <c r="X50" s="237"/>
      <c r="Y50" s="237"/>
      <c r="Z50" s="231"/>
      <c r="AA50" s="231"/>
      <c r="AB50" s="231"/>
      <c r="AC50" s="231"/>
      <c r="AD50" s="231"/>
      <c r="AE50" s="231"/>
      <c r="AF50" s="231"/>
      <c r="AG50" s="238"/>
      <c r="AH50" s="239"/>
      <c r="AI50" s="231"/>
      <c r="AJ50" s="231"/>
      <c r="AK50" s="231"/>
      <c r="AL50" s="231"/>
      <c r="AM50" s="237"/>
      <c r="AN50" s="231"/>
      <c r="AO50" s="231"/>
      <c r="AP50" s="231"/>
      <c r="AQ50" s="240"/>
      <c r="AR50" s="23"/>
      <c r="AS50" s="23"/>
    </row>
    <row r="51" spans="1:45" ht="15" customHeight="1" x14ac:dyDescent="0.2">
      <c r="A51" s="178"/>
      <c r="B51" s="230">
        <v>1984</v>
      </c>
      <c r="C51" s="182" t="s">
        <v>36</v>
      </c>
      <c r="D51" s="231" t="s">
        <v>41</v>
      </c>
      <c r="E51" s="182"/>
      <c r="F51" s="182">
        <v>26</v>
      </c>
      <c r="G51" s="182">
        <v>6</v>
      </c>
      <c r="H51" s="243">
        <f t="shared" si="4"/>
        <v>1</v>
      </c>
      <c r="I51" s="232">
        <f t="shared" si="5"/>
        <v>0.5</v>
      </c>
      <c r="J51" s="243">
        <f t="shared" si="6"/>
        <v>1.5</v>
      </c>
      <c r="K51" s="244">
        <f t="shared" si="7"/>
        <v>4.833333333333333</v>
      </c>
      <c r="L51" s="46"/>
      <c r="M51" s="234" t="s">
        <v>192</v>
      </c>
      <c r="N51" s="182"/>
      <c r="O51" s="182"/>
      <c r="P51" s="182" t="s">
        <v>233</v>
      </c>
      <c r="Q51" s="182" t="s">
        <v>254</v>
      </c>
      <c r="R51" s="182" t="s">
        <v>255</v>
      </c>
      <c r="S51" s="266" t="s">
        <v>257</v>
      </c>
      <c r="T51" s="232"/>
      <c r="U51" s="236" t="s">
        <v>233</v>
      </c>
      <c r="V51" s="46"/>
      <c r="W51" s="234"/>
      <c r="X51" s="237"/>
      <c r="Y51" s="237"/>
      <c r="Z51" s="231"/>
      <c r="AA51" s="231"/>
      <c r="AB51" s="231"/>
      <c r="AC51" s="231"/>
      <c r="AD51" s="231"/>
      <c r="AE51" s="231"/>
      <c r="AF51" s="231"/>
      <c r="AG51" s="238"/>
      <c r="AH51" s="239"/>
      <c r="AI51" s="231"/>
      <c r="AJ51" s="231"/>
      <c r="AK51" s="231"/>
      <c r="AL51" s="231"/>
      <c r="AM51" s="237"/>
      <c r="AN51" s="231"/>
      <c r="AO51" s="231"/>
      <c r="AP51" s="231"/>
      <c r="AQ51" s="240"/>
      <c r="AR51" s="23"/>
      <c r="AS51" s="23"/>
    </row>
    <row r="52" spans="1:45" ht="15" customHeight="1" x14ac:dyDescent="0.2">
      <c r="A52" s="178"/>
      <c r="B52" s="230">
        <v>1985</v>
      </c>
      <c r="C52" s="182" t="s">
        <v>42</v>
      </c>
      <c r="D52" s="231" t="s">
        <v>41</v>
      </c>
      <c r="E52" s="182"/>
      <c r="F52" s="182">
        <v>27</v>
      </c>
      <c r="G52" s="182"/>
      <c r="H52" s="232"/>
      <c r="I52" s="232"/>
      <c r="J52" s="232"/>
      <c r="K52" s="233"/>
      <c r="L52" s="46"/>
      <c r="M52" s="234" t="s">
        <v>193</v>
      </c>
      <c r="N52" s="182"/>
      <c r="O52" s="182"/>
      <c r="P52" s="182" t="s">
        <v>203</v>
      </c>
      <c r="Q52" s="182" t="s">
        <v>233</v>
      </c>
      <c r="R52" s="182" t="s">
        <v>260</v>
      </c>
      <c r="S52" s="266" t="s">
        <v>160</v>
      </c>
      <c r="T52" s="232"/>
      <c r="U52" s="236" t="s">
        <v>203</v>
      </c>
      <c r="V52" s="46"/>
      <c r="W52" s="234"/>
      <c r="X52" s="237"/>
      <c r="Y52" s="237"/>
      <c r="Z52" s="231"/>
      <c r="AA52" s="231"/>
      <c r="AB52" s="231"/>
      <c r="AC52" s="231"/>
      <c r="AD52" s="231"/>
      <c r="AE52" s="231"/>
      <c r="AF52" s="231"/>
      <c r="AG52" s="238"/>
      <c r="AH52" s="239"/>
      <c r="AI52" s="231"/>
      <c r="AJ52" s="231"/>
      <c r="AK52" s="231"/>
      <c r="AL52" s="231"/>
      <c r="AM52" s="237"/>
      <c r="AN52" s="231"/>
      <c r="AO52" s="231"/>
      <c r="AP52" s="231"/>
      <c r="AQ52" s="240"/>
      <c r="AR52" s="23"/>
      <c r="AS52" s="23"/>
    </row>
    <row r="53" spans="1:45" ht="15" customHeight="1" x14ac:dyDescent="0.2">
      <c r="A53" s="178"/>
      <c r="B53" s="230">
        <v>1986</v>
      </c>
      <c r="C53" s="182" t="s">
        <v>40</v>
      </c>
      <c r="D53" s="231" t="s">
        <v>41</v>
      </c>
      <c r="E53" s="182"/>
      <c r="F53" s="182">
        <v>28</v>
      </c>
      <c r="G53" s="182">
        <v>5</v>
      </c>
      <c r="H53" s="232">
        <f t="shared" si="4"/>
        <v>0</v>
      </c>
      <c r="I53" s="232">
        <f t="shared" si="5"/>
        <v>0.4</v>
      </c>
      <c r="J53" s="232">
        <f t="shared" si="6"/>
        <v>0.4</v>
      </c>
      <c r="K53" s="233">
        <f t="shared" si="7"/>
        <v>3.4</v>
      </c>
      <c r="L53" s="46"/>
      <c r="M53" s="234" t="s">
        <v>194</v>
      </c>
      <c r="N53" s="182"/>
      <c r="O53" s="182"/>
      <c r="P53" s="182" t="s">
        <v>168</v>
      </c>
      <c r="Q53" s="182" t="s">
        <v>255</v>
      </c>
      <c r="R53" s="182" t="s">
        <v>160</v>
      </c>
      <c r="S53" s="266" t="s">
        <v>255</v>
      </c>
      <c r="T53" s="232"/>
      <c r="U53" s="236" t="s">
        <v>233</v>
      </c>
      <c r="V53" s="46"/>
      <c r="W53" s="234"/>
      <c r="X53" s="237"/>
      <c r="Y53" s="237"/>
      <c r="Z53" s="231"/>
      <c r="AA53" s="231"/>
      <c r="AB53" s="231"/>
      <c r="AC53" s="231"/>
      <c r="AD53" s="231"/>
      <c r="AE53" s="231"/>
      <c r="AF53" s="231"/>
      <c r="AG53" s="238"/>
      <c r="AH53" s="239"/>
      <c r="AI53" s="231"/>
      <c r="AJ53" s="231"/>
      <c r="AK53" s="231"/>
      <c r="AL53" s="231"/>
      <c r="AM53" s="237"/>
      <c r="AN53" s="231"/>
      <c r="AO53" s="231"/>
      <c r="AP53" s="231"/>
      <c r="AQ53" s="240"/>
      <c r="AR53" s="23"/>
      <c r="AS53" s="23"/>
    </row>
    <row r="54" spans="1:45" ht="15" customHeight="1" x14ac:dyDescent="0.2">
      <c r="A54" s="178"/>
      <c r="B54" s="230">
        <v>1987</v>
      </c>
      <c r="C54" s="182" t="s">
        <v>42</v>
      </c>
      <c r="D54" s="231" t="s">
        <v>41</v>
      </c>
      <c r="E54" s="182"/>
      <c r="F54" s="182">
        <v>29</v>
      </c>
      <c r="G54" s="182">
        <v>2</v>
      </c>
      <c r="H54" s="232">
        <f t="shared" si="4"/>
        <v>0</v>
      </c>
      <c r="I54" s="232">
        <f t="shared" si="5"/>
        <v>0.5</v>
      </c>
      <c r="J54" s="232">
        <f t="shared" si="6"/>
        <v>0.5</v>
      </c>
      <c r="K54" s="233">
        <f t="shared" si="7"/>
        <v>4</v>
      </c>
      <c r="L54" s="46"/>
      <c r="M54" s="234" t="s">
        <v>195</v>
      </c>
      <c r="N54" s="182"/>
      <c r="O54" s="182"/>
      <c r="P54" s="182" t="s">
        <v>159</v>
      </c>
      <c r="Q54" s="182" t="s">
        <v>256</v>
      </c>
      <c r="R54" s="182" t="s">
        <v>160</v>
      </c>
      <c r="S54" s="266" t="s">
        <v>256</v>
      </c>
      <c r="T54" s="232"/>
      <c r="U54" s="236" t="s">
        <v>202</v>
      </c>
      <c r="V54" s="46"/>
      <c r="W54" s="234"/>
      <c r="X54" s="237"/>
      <c r="Y54" s="237"/>
      <c r="Z54" s="231"/>
      <c r="AA54" s="231"/>
      <c r="AB54" s="231"/>
      <c r="AC54" s="231"/>
      <c r="AD54" s="231"/>
      <c r="AE54" s="231"/>
      <c r="AF54" s="231"/>
      <c r="AG54" s="238"/>
      <c r="AH54" s="239"/>
      <c r="AI54" s="231"/>
      <c r="AJ54" s="231"/>
      <c r="AK54" s="231"/>
      <c r="AL54" s="231"/>
      <c r="AM54" s="237"/>
      <c r="AN54" s="231"/>
      <c r="AO54" s="231"/>
      <c r="AP54" s="231"/>
      <c r="AQ54" s="240"/>
      <c r="AR54" s="23"/>
      <c r="AS54" s="23"/>
    </row>
    <row r="55" spans="1:45" ht="15" customHeight="1" x14ac:dyDescent="0.2">
      <c r="A55" s="178"/>
      <c r="B55" s="230">
        <v>1988</v>
      </c>
      <c r="C55" s="182" t="s">
        <v>36</v>
      </c>
      <c r="D55" s="231" t="s">
        <v>41</v>
      </c>
      <c r="E55" s="182"/>
      <c r="F55" s="182">
        <v>30</v>
      </c>
      <c r="G55" s="182">
        <v>7</v>
      </c>
      <c r="H55" s="232">
        <f>PRODUCT((V13+W13)/U13)</f>
        <v>0.7142857142857143</v>
      </c>
      <c r="I55" s="243">
        <f>PRODUCT(X13/U13)</f>
        <v>0.5714285714285714</v>
      </c>
      <c r="J55" s="232">
        <f>PRODUCT(V13+W13+X13)/U13</f>
        <v>1.2857142857142858</v>
      </c>
      <c r="K55" s="233">
        <f>PRODUCT(Y13/U13)</f>
        <v>3.2857142857142856</v>
      </c>
      <c r="L55" s="46"/>
      <c r="M55" s="234" t="s">
        <v>197</v>
      </c>
      <c r="N55" s="182"/>
      <c r="O55" s="182"/>
      <c r="P55" s="245" t="s">
        <v>196</v>
      </c>
      <c r="Q55" s="245" t="s">
        <v>170</v>
      </c>
      <c r="R55" s="182" t="s">
        <v>168</v>
      </c>
      <c r="S55" s="266" t="s">
        <v>264</v>
      </c>
      <c r="T55" s="232"/>
      <c r="U55" s="236" t="s">
        <v>163</v>
      </c>
      <c r="V55" s="46"/>
      <c r="W55" s="234"/>
      <c r="X55" s="237"/>
      <c r="Y55" s="237"/>
      <c r="Z55" s="231"/>
      <c r="AA55" s="231"/>
      <c r="AB55" s="231"/>
      <c r="AC55" s="231"/>
      <c r="AD55" s="231"/>
      <c r="AE55" s="231"/>
      <c r="AF55" s="231"/>
      <c r="AG55" s="238"/>
      <c r="AH55" s="239"/>
      <c r="AI55" s="231"/>
      <c r="AJ55" s="231"/>
      <c r="AK55" s="231"/>
      <c r="AL55" s="231"/>
      <c r="AM55" s="237"/>
      <c r="AN55" s="231"/>
      <c r="AO55" s="231"/>
      <c r="AP55" s="231"/>
      <c r="AQ55" s="240"/>
      <c r="AR55" s="23"/>
      <c r="AS55" s="23"/>
    </row>
    <row r="56" spans="1:45" ht="15" customHeight="1" x14ac:dyDescent="0.2">
      <c r="A56" s="178"/>
      <c r="B56" s="230">
        <v>1989</v>
      </c>
      <c r="C56" s="182" t="s">
        <v>43</v>
      </c>
      <c r="D56" s="231" t="s">
        <v>44</v>
      </c>
      <c r="E56" s="182"/>
      <c r="F56" s="182">
        <v>31</v>
      </c>
      <c r="G56" s="182"/>
      <c r="H56" s="232"/>
      <c r="I56" s="232"/>
      <c r="J56" s="232"/>
      <c r="K56" s="233"/>
      <c r="L56" s="46"/>
      <c r="M56" s="234" t="s">
        <v>198</v>
      </c>
      <c r="N56" s="182"/>
      <c r="O56" s="182"/>
      <c r="P56" s="182" t="s">
        <v>183</v>
      </c>
      <c r="Q56" s="182" t="s">
        <v>204</v>
      </c>
      <c r="R56" s="182" t="s">
        <v>261</v>
      </c>
      <c r="S56" s="266" t="s">
        <v>261</v>
      </c>
      <c r="T56" s="232"/>
      <c r="U56" s="236" t="s">
        <v>202</v>
      </c>
      <c r="V56" s="46"/>
      <c r="W56" s="234"/>
      <c r="X56" s="237"/>
      <c r="Y56" s="237"/>
      <c r="Z56" s="231"/>
      <c r="AA56" s="231"/>
      <c r="AB56" s="231"/>
      <c r="AC56" s="231"/>
      <c r="AD56" s="231"/>
      <c r="AE56" s="231"/>
      <c r="AF56" s="231"/>
      <c r="AG56" s="238"/>
      <c r="AH56" s="239"/>
      <c r="AI56" s="231"/>
      <c r="AJ56" s="231"/>
      <c r="AK56" s="231"/>
      <c r="AL56" s="231"/>
      <c r="AM56" s="237"/>
      <c r="AN56" s="231"/>
      <c r="AO56" s="231"/>
      <c r="AP56" s="231"/>
      <c r="AQ56" s="240"/>
      <c r="AR56" s="23"/>
      <c r="AS56" s="23"/>
    </row>
    <row r="57" spans="1:45" ht="15" customHeight="1" x14ac:dyDescent="0.2">
      <c r="A57" s="178"/>
      <c r="B57" s="230">
        <v>1990</v>
      </c>
      <c r="C57" s="182" t="s">
        <v>45</v>
      </c>
      <c r="D57" s="231" t="s">
        <v>44</v>
      </c>
      <c r="E57" s="182"/>
      <c r="F57" s="182">
        <v>32</v>
      </c>
      <c r="G57" s="182"/>
      <c r="H57" s="232"/>
      <c r="I57" s="232"/>
      <c r="J57" s="232"/>
      <c r="K57" s="233"/>
      <c r="L57" s="46"/>
      <c r="M57" s="234" t="s">
        <v>199</v>
      </c>
      <c r="N57" s="182"/>
      <c r="O57" s="182"/>
      <c r="P57" s="182" t="s">
        <v>200</v>
      </c>
      <c r="Q57" s="182" t="s">
        <v>165</v>
      </c>
      <c r="R57" s="182" t="s">
        <v>258</v>
      </c>
      <c r="S57" s="266" t="s">
        <v>265</v>
      </c>
      <c r="T57" s="232"/>
      <c r="U57" s="236" t="s">
        <v>233</v>
      </c>
      <c r="V57" s="46"/>
      <c r="W57" s="234"/>
      <c r="X57" s="237"/>
      <c r="Y57" s="237"/>
      <c r="Z57" s="231"/>
      <c r="AA57" s="231"/>
      <c r="AB57" s="231"/>
      <c r="AC57" s="231"/>
      <c r="AD57" s="231"/>
      <c r="AE57" s="231"/>
      <c r="AF57" s="231"/>
      <c r="AG57" s="238"/>
      <c r="AH57" s="239"/>
      <c r="AI57" s="231"/>
      <c r="AJ57" s="231"/>
      <c r="AK57" s="231"/>
      <c r="AL57" s="231"/>
      <c r="AM57" s="237"/>
      <c r="AN57" s="231"/>
      <c r="AO57" s="231"/>
      <c r="AP57" s="231"/>
      <c r="AQ57" s="240"/>
      <c r="AR57" s="23"/>
      <c r="AS57" s="23"/>
    </row>
    <row r="58" spans="1:45" s="8" customFormat="1" ht="15" customHeight="1" x14ac:dyDescent="0.25">
      <c r="A58" s="9"/>
      <c r="B58" s="247"/>
      <c r="C58" s="248"/>
      <c r="D58" s="248"/>
      <c r="E58" s="248"/>
      <c r="F58" s="248"/>
      <c r="G58" s="248"/>
      <c r="H58" s="249"/>
      <c r="I58" s="249"/>
      <c r="J58" s="249"/>
      <c r="K58" s="250"/>
      <c r="L58" s="46"/>
      <c r="M58" s="247"/>
      <c r="N58" s="248"/>
      <c r="O58" s="248"/>
      <c r="P58" s="248"/>
      <c r="Q58" s="248"/>
      <c r="R58" s="248"/>
      <c r="S58" s="248"/>
      <c r="T58" s="248"/>
      <c r="U58" s="250"/>
      <c r="V58" s="46"/>
      <c r="W58" s="247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51"/>
      <c r="AI58" s="248"/>
      <c r="AJ58" s="248"/>
      <c r="AK58" s="248"/>
      <c r="AL58" s="248"/>
      <c r="AM58" s="248"/>
      <c r="AN58" s="248"/>
      <c r="AO58" s="248"/>
      <c r="AP58" s="248"/>
      <c r="AQ58" s="251"/>
      <c r="AR58" s="43"/>
      <c r="AS58" s="47"/>
    </row>
    <row r="59" spans="1:45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2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7"/>
    </row>
    <row r="60" spans="1:45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23"/>
      <c r="AM60" s="23"/>
      <c r="AN60" s="23"/>
      <c r="AO60" s="43"/>
      <c r="AP60" s="43"/>
      <c r="AQ60" s="43"/>
      <c r="AR60" s="47"/>
      <c r="AS60" s="47"/>
    </row>
    <row r="61" spans="1:45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23"/>
      <c r="AM61" s="23"/>
      <c r="AN61" s="23"/>
      <c r="AO61" s="43"/>
      <c r="AP61" s="43"/>
      <c r="AQ61" s="43"/>
      <c r="AR61" s="47"/>
      <c r="AS61" s="47"/>
    </row>
    <row r="62" spans="1:45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23"/>
      <c r="AM62" s="23"/>
      <c r="AN62" s="23"/>
      <c r="AO62" s="43"/>
      <c r="AP62" s="43"/>
      <c r="AQ62" s="43"/>
      <c r="AR62" s="47"/>
      <c r="AS62" s="47"/>
    </row>
    <row r="63" spans="1:45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23"/>
      <c r="AM63" s="23"/>
      <c r="AN63" s="23"/>
      <c r="AO63" s="43"/>
      <c r="AP63" s="43"/>
      <c r="AQ63" s="43"/>
      <c r="AR63" s="47"/>
      <c r="AS63" s="47"/>
    </row>
    <row r="64" spans="1:45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23"/>
      <c r="AM64" s="23"/>
      <c r="AN64" s="23"/>
      <c r="AO64" s="43"/>
      <c r="AP64" s="43"/>
      <c r="AQ64" s="43"/>
      <c r="AR64" s="47"/>
      <c r="AS64" s="47"/>
    </row>
    <row r="65" spans="1:45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23"/>
      <c r="AM65" s="23"/>
      <c r="AN65" s="23"/>
      <c r="AO65" s="43"/>
      <c r="AP65" s="43"/>
      <c r="AQ65" s="43"/>
      <c r="AR65" s="47"/>
      <c r="AS65" s="47"/>
    </row>
    <row r="66" spans="1:45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23"/>
      <c r="AM66" s="23"/>
      <c r="AN66" s="23"/>
      <c r="AO66" s="43"/>
      <c r="AP66" s="43"/>
      <c r="AQ66" s="43"/>
      <c r="AR66" s="47"/>
      <c r="AS66" s="47"/>
    </row>
    <row r="67" spans="1:45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6"/>
      <c r="AG67" s="43"/>
      <c r="AH67" s="43"/>
      <c r="AI67" s="43"/>
      <c r="AJ67" s="43"/>
      <c r="AK67" s="43"/>
      <c r="AL67" s="23"/>
      <c r="AM67" s="23"/>
      <c r="AN67" s="23"/>
      <c r="AO67" s="43"/>
      <c r="AP67" s="43"/>
      <c r="AQ67" s="43"/>
      <c r="AR67" s="47"/>
      <c r="AS67" s="110"/>
    </row>
    <row r="68" spans="1:45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6"/>
      <c r="AG68" s="43"/>
      <c r="AH68" s="43"/>
      <c r="AI68" s="43"/>
      <c r="AJ68" s="43"/>
      <c r="AK68" s="43"/>
      <c r="AL68" s="23"/>
      <c r="AM68" s="23"/>
      <c r="AN68" s="23"/>
      <c r="AO68" s="43"/>
      <c r="AP68" s="43"/>
      <c r="AQ68" s="43"/>
      <c r="AR68" s="47"/>
      <c r="AS68" s="110"/>
    </row>
    <row r="69" spans="1:45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6"/>
      <c r="AG69" s="43"/>
      <c r="AH69" s="43"/>
      <c r="AI69" s="43"/>
      <c r="AJ69" s="43"/>
      <c r="AK69" s="43"/>
      <c r="AL69" s="23"/>
      <c r="AM69" s="23"/>
      <c r="AN69" s="23"/>
      <c r="AO69" s="43"/>
      <c r="AP69" s="43"/>
      <c r="AQ69" s="43"/>
      <c r="AR69" s="47"/>
      <c r="AS69" s="110"/>
    </row>
    <row r="70" spans="1:45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6"/>
      <c r="AG70" s="43"/>
      <c r="AH70" s="43"/>
      <c r="AI70" s="43"/>
      <c r="AJ70" s="43"/>
      <c r="AK70" s="43"/>
      <c r="AL70" s="23"/>
      <c r="AM70" s="23"/>
      <c r="AN70" s="23"/>
      <c r="AO70" s="43"/>
      <c r="AP70" s="43"/>
      <c r="AQ70" s="43"/>
      <c r="AR70" s="47"/>
      <c r="AS70" s="110"/>
    </row>
    <row r="71" spans="1:45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6"/>
      <c r="AG71" s="43"/>
      <c r="AH71" s="43"/>
      <c r="AI71" s="43"/>
      <c r="AJ71" s="43"/>
      <c r="AK71" s="43"/>
      <c r="AL71" s="23"/>
      <c r="AM71" s="23"/>
      <c r="AN71" s="23"/>
      <c r="AO71" s="43"/>
      <c r="AP71" s="43"/>
      <c r="AQ71" s="43"/>
      <c r="AR71" s="47"/>
      <c r="AS71" s="110"/>
    </row>
    <row r="72" spans="1:45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6"/>
      <c r="AG72" s="43"/>
      <c r="AH72" s="43"/>
      <c r="AI72" s="43"/>
      <c r="AJ72" s="43"/>
      <c r="AK72" s="43"/>
      <c r="AL72" s="23"/>
      <c r="AM72" s="23"/>
      <c r="AN72" s="23"/>
      <c r="AO72" s="43"/>
      <c r="AP72" s="43"/>
      <c r="AQ72" s="43"/>
      <c r="AR72" s="47"/>
      <c r="AS72" s="110"/>
    </row>
    <row r="73" spans="1:45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6"/>
      <c r="AG73" s="43"/>
      <c r="AH73" s="43"/>
      <c r="AI73" s="43"/>
      <c r="AJ73" s="43"/>
      <c r="AK73" s="43"/>
      <c r="AL73" s="23"/>
      <c r="AM73" s="23"/>
      <c r="AN73" s="23"/>
      <c r="AO73" s="43"/>
      <c r="AP73" s="43"/>
      <c r="AQ73" s="43"/>
      <c r="AR73" s="47"/>
      <c r="AS73" s="110"/>
    </row>
    <row r="74" spans="1:45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6"/>
      <c r="AG74" s="43"/>
      <c r="AH74" s="43"/>
      <c r="AI74" s="43"/>
      <c r="AJ74" s="43"/>
      <c r="AK74" s="43"/>
      <c r="AL74" s="23"/>
      <c r="AM74" s="23"/>
      <c r="AN74" s="23"/>
      <c r="AO74" s="43"/>
      <c r="AP74" s="43"/>
      <c r="AQ74" s="43"/>
      <c r="AR74" s="47"/>
      <c r="AS74" s="110"/>
    </row>
    <row r="75" spans="1:45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6"/>
      <c r="AG75" s="43"/>
      <c r="AH75" s="43"/>
      <c r="AI75" s="43"/>
      <c r="AJ75" s="43"/>
      <c r="AK75" s="43"/>
      <c r="AL75" s="23"/>
      <c r="AM75" s="23"/>
      <c r="AN75" s="23"/>
      <c r="AO75" s="43"/>
      <c r="AP75" s="43"/>
      <c r="AQ75" s="43"/>
      <c r="AR75" s="47"/>
      <c r="AS75" s="110"/>
    </row>
    <row r="76" spans="1:45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6"/>
      <c r="AG76" s="43"/>
      <c r="AH76" s="43"/>
      <c r="AI76" s="43"/>
      <c r="AJ76" s="43"/>
      <c r="AK76" s="43"/>
      <c r="AL76" s="23"/>
      <c r="AM76" s="23"/>
      <c r="AN76" s="23"/>
      <c r="AO76" s="43"/>
      <c r="AP76" s="43"/>
      <c r="AQ76" s="43"/>
      <c r="AR76" s="47"/>
      <c r="AS76" s="110"/>
    </row>
    <row r="77" spans="1:45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3"/>
      <c r="AM77" s="23"/>
      <c r="AN77" s="23"/>
      <c r="AO77" s="43"/>
      <c r="AP77" s="43"/>
      <c r="AQ77" s="43"/>
      <c r="AR77" s="47"/>
      <c r="AS77" s="110"/>
    </row>
    <row r="78" spans="1:45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3"/>
      <c r="AM78" s="23"/>
      <c r="AN78" s="23"/>
      <c r="AO78" s="43"/>
      <c r="AP78" s="43"/>
      <c r="AQ78" s="43"/>
      <c r="AR78" s="47"/>
      <c r="AS78" s="110"/>
    </row>
    <row r="79" spans="1:45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3"/>
      <c r="AM79" s="23"/>
      <c r="AN79" s="23"/>
      <c r="AO79" s="43"/>
      <c r="AP79" s="43"/>
      <c r="AQ79" s="43"/>
      <c r="AR79" s="47"/>
      <c r="AS79" s="110"/>
    </row>
    <row r="80" spans="1:45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3"/>
      <c r="AM80" s="23"/>
      <c r="AN80" s="23"/>
      <c r="AO80" s="43"/>
      <c r="AP80" s="43"/>
      <c r="AQ80" s="43"/>
      <c r="AR80" s="47"/>
      <c r="AS80" s="110"/>
    </row>
    <row r="81" spans="1:45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3"/>
      <c r="AM81" s="23"/>
      <c r="AN81" s="23"/>
      <c r="AO81" s="43"/>
      <c r="AP81" s="43"/>
      <c r="AQ81" s="43"/>
      <c r="AR81" s="47"/>
      <c r="AS81" s="110"/>
    </row>
    <row r="82" spans="1:45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3"/>
      <c r="AM82" s="23"/>
      <c r="AN82" s="23"/>
      <c r="AO82" s="43"/>
      <c r="AP82" s="43"/>
      <c r="AQ82" s="43"/>
      <c r="AR82" s="47"/>
      <c r="AS82" s="110"/>
    </row>
    <row r="83" spans="1:45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3"/>
      <c r="AM83" s="23"/>
      <c r="AN83" s="23"/>
      <c r="AO83" s="43"/>
      <c r="AP83" s="43"/>
      <c r="AQ83" s="43"/>
      <c r="AR83" s="47"/>
      <c r="AS83" s="110"/>
    </row>
    <row r="84" spans="1:45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3"/>
      <c r="AM84" s="23"/>
      <c r="AN84" s="23"/>
      <c r="AO84" s="43"/>
      <c r="AP84" s="43"/>
      <c r="AQ84" s="43"/>
      <c r="AR84" s="47"/>
      <c r="AS84" s="110"/>
    </row>
    <row r="85" spans="1:45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3"/>
      <c r="AM85" s="23"/>
      <c r="AN85" s="23"/>
      <c r="AO85" s="43"/>
      <c r="AP85" s="43"/>
      <c r="AQ85" s="43"/>
      <c r="AR85" s="47"/>
      <c r="AS85" s="110"/>
    </row>
    <row r="86" spans="1:45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3"/>
      <c r="AM86" s="23"/>
      <c r="AN86" s="23"/>
      <c r="AO86" s="43"/>
      <c r="AP86" s="43"/>
      <c r="AQ86" s="43"/>
      <c r="AR86" s="47"/>
      <c r="AS86" s="110"/>
    </row>
    <row r="87" spans="1:45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3"/>
      <c r="AM87" s="23"/>
      <c r="AN87" s="23"/>
      <c r="AO87" s="43"/>
      <c r="AP87" s="43"/>
      <c r="AQ87" s="43"/>
      <c r="AR87" s="47"/>
      <c r="AS87" s="110"/>
    </row>
    <row r="88" spans="1:45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3"/>
      <c r="AM88" s="23"/>
      <c r="AN88" s="23"/>
      <c r="AO88" s="43"/>
      <c r="AP88" s="43"/>
      <c r="AQ88" s="43"/>
      <c r="AR88" s="47"/>
      <c r="AS88" s="110"/>
    </row>
    <row r="89" spans="1:45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3"/>
      <c r="AM89" s="23"/>
      <c r="AN89" s="23"/>
      <c r="AO89" s="43"/>
      <c r="AP89" s="43"/>
      <c r="AQ89" s="43"/>
      <c r="AR89" s="47"/>
      <c r="AS89" s="110"/>
    </row>
    <row r="90" spans="1:45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3"/>
      <c r="AM90" s="23"/>
      <c r="AN90" s="23"/>
      <c r="AO90" s="43"/>
      <c r="AP90" s="43"/>
      <c r="AQ90" s="43"/>
      <c r="AR90" s="47"/>
      <c r="AS90" s="110"/>
    </row>
    <row r="91" spans="1:45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3"/>
      <c r="AM91" s="23"/>
      <c r="AN91" s="23"/>
      <c r="AO91" s="43"/>
      <c r="AP91" s="43"/>
      <c r="AQ91" s="43"/>
      <c r="AR91" s="47"/>
      <c r="AS91" s="110"/>
    </row>
    <row r="92" spans="1:45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3"/>
      <c r="AM92" s="23"/>
      <c r="AN92" s="23"/>
      <c r="AO92" s="43"/>
      <c r="AP92" s="43"/>
      <c r="AQ92" s="43"/>
      <c r="AR92" s="47"/>
      <c r="AS92" s="110"/>
    </row>
    <row r="93" spans="1:45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3"/>
      <c r="AM93" s="23"/>
      <c r="AN93" s="23"/>
      <c r="AO93" s="43"/>
      <c r="AP93" s="43"/>
      <c r="AQ93" s="43"/>
      <c r="AR93" s="47"/>
      <c r="AS93" s="110"/>
    </row>
    <row r="94" spans="1:45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3"/>
      <c r="AM94" s="23"/>
      <c r="AN94" s="23"/>
      <c r="AO94" s="43"/>
      <c r="AP94" s="43"/>
      <c r="AQ94" s="43"/>
      <c r="AR94" s="47"/>
      <c r="AS94" s="110"/>
    </row>
    <row r="95" spans="1:45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3"/>
      <c r="AM95" s="23"/>
      <c r="AN95" s="23"/>
      <c r="AO95" s="43"/>
      <c r="AP95" s="43"/>
      <c r="AQ95" s="43"/>
      <c r="AR95" s="47"/>
      <c r="AS95" s="110"/>
    </row>
    <row r="96" spans="1:45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3"/>
      <c r="AM96" s="23"/>
      <c r="AN96" s="23"/>
      <c r="AO96" s="43"/>
      <c r="AP96" s="43"/>
      <c r="AQ96" s="43"/>
      <c r="AR96" s="47"/>
      <c r="AS96" s="110"/>
    </row>
    <row r="97" spans="1:45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3"/>
      <c r="AM97" s="23"/>
      <c r="AN97" s="23"/>
      <c r="AO97" s="43"/>
      <c r="AP97" s="43"/>
      <c r="AQ97" s="43"/>
      <c r="AR97" s="47"/>
      <c r="AS97" s="110"/>
    </row>
    <row r="98" spans="1:45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3"/>
      <c r="AM98" s="23"/>
      <c r="AN98" s="23"/>
      <c r="AO98" s="43"/>
      <c r="AP98" s="43"/>
      <c r="AQ98" s="43"/>
      <c r="AR98" s="47"/>
      <c r="AS98" s="110"/>
    </row>
    <row r="99" spans="1:45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3"/>
      <c r="AM99" s="23"/>
      <c r="AN99" s="23"/>
      <c r="AO99" s="43"/>
      <c r="AP99" s="43"/>
      <c r="AQ99" s="43"/>
      <c r="AR99" s="47"/>
      <c r="AS99" s="110"/>
    </row>
    <row r="100" spans="1:45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3"/>
      <c r="AM100" s="23"/>
      <c r="AN100" s="23"/>
      <c r="AO100" s="43"/>
      <c r="AP100" s="43"/>
      <c r="AQ100" s="43"/>
      <c r="AR100" s="47"/>
      <c r="AS100" s="110"/>
    </row>
    <row r="101" spans="1:45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3"/>
      <c r="AM101" s="23"/>
      <c r="AN101" s="23"/>
      <c r="AO101" s="43"/>
      <c r="AP101" s="43"/>
      <c r="AQ101" s="43"/>
      <c r="AR101" s="47"/>
      <c r="AS101" s="110"/>
    </row>
    <row r="102" spans="1:45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3"/>
      <c r="AM102" s="23"/>
      <c r="AN102" s="23"/>
      <c r="AO102" s="43"/>
      <c r="AP102" s="43"/>
      <c r="AQ102" s="43"/>
      <c r="AR102" s="47"/>
      <c r="AS102" s="110"/>
    </row>
    <row r="103" spans="1:45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3"/>
      <c r="AM103" s="23"/>
      <c r="AN103" s="23"/>
      <c r="AO103" s="43"/>
      <c r="AP103" s="43"/>
      <c r="AQ103" s="43"/>
      <c r="AR103" s="47"/>
      <c r="AS103" s="110"/>
    </row>
    <row r="104" spans="1:45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3"/>
      <c r="AM104" s="23"/>
      <c r="AN104" s="23"/>
      <c r="AO104" s="43"/>
      <c r="AP104" s="43"/>
      <c r="AQ104" s="43"/>
      <c r="AR104" s="47"/>
      <c r="AS104" s="110"/>
    </row>
    <row r="105" spans="1:45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3"/>
      <c r="AM105" s="23"/>
      <c r="AN105" s="23"/>
      <c r="AO105" s="43"/>
      <c r="AP105" s="43"/>
      <c r="AQ105" s="43"/>
      <c r="AR105" s="47"/>
      <c r="AS105" s="110"/>
    </row>
    <row r="106" spans="1:45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3"/>
      <c r="AM106" s="23"/>
      <c r="AN106" s="23"/>
      <c r="AO106" s="43"/>
      <c r="AP106" s="43"/>
      <c r="AQ106" s="43"/>
      <c r="AR106" s="47"/>
      <c r="AS106" s="110"/>
    </row>
    <row r="107" spans="1:45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3"/>
      <c r="AM107" s="23"/>
      <c r="AN107" s="23"/>
      <c r="AO107" s="43"/>
      <c r="AP107" s="43"/>
      <c r="AQ107" s="43"/>
      <c r="AR107" s="47"/>
      <c r="AS107" s="110"/>
    </row>
    <row r="108" spans="1:45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3"/>
      <c r="AM108" s="23"/>
      <c r="AN108" s="23"/>
      <c r="AO108" s="43"/>
      <c r="AP108" s="43"/>
      <c r="AQ108" s="43"/>
      <c r="AR108" s="47"/>
      <c r="AS108" s="110"/>
    </row>
    <row r="109" spans="1:45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3"/>
      <c r="AM109" s="23"/>
      <c r="AN109" s="23"/>
      <c r="AO109" s="43"/>
      <c r="AP109" s="43"/>
      <c r="AQ109" s="43"/>
      <c r="AR109" s="47"/>
      <c r="AS109" s="110"/>
    </row>
    <row r="110" spans="1:45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3"/>
      <c r="AM110" s="23"/>
      <c r="AN110" s="23"/>
      <c r="AO110" s="43"/>
      <c r="AP110" s="43"/>
      <c r="AQ110" s="43"/>
      <c r="AR110" s="47"/>
      <c r="AS110" s="110"/>
    </row>
    <row r="111" spans="1:45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3"/>
      <c r="AM111" s="23"/>
      <c r="AN111" s="23"/>
      <c r="AO111" s="43"/>
      <c r="AP111" s="43"/>
      <c r="AQ111" s="43"/>
      <c r="AR111" s="47"/>
      <c r="AS111" s="110"/>
    </row>
    <row r="112" spans="1:45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3"/>
      <c r="AM112" s="23"/>
      <c r="AN112" s="23"/>
      <c r="AO112" s="43"/>
      <c r="AP112" s="43"/>
      <c r="AQ112" s="43"/>
      <c r="AR112" s="47"/>
      <c r="AS112" s="110"/>
    </row>
    <row r="113" spans="1:45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3"/>
      <c r="AM113" s="23"/>
      <c r="AN113" s="23"/>
      <c r="AO113" s="43"/>
      <c r="AP113" s="43"/>
      <c r="AQ113" s="43"/>
      <c r="AR113" s="47"/>
      <c r="AS113" s="110"/>
    </row>
    <row r="114" spans="1:45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3"/>
      <c r="AM114" s="23"/>
      <c r="AN114" s="23"/>
      <c r="AO114" s="43"/>
      <c r="AP114" s="43"/>
      <c r="AQ114" s="43"/>
      <c r="AR114" s="47"/>
      <c r="AS114" s="110"/>
    </row>
    <row r="115" spans="1:45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3"/>
      <c r="AM115" s="23"/>
      <c r="AN115" s="23"/>
      <c r="AO115" s="43"/>
      <c r="AP115" s="43"/>
      <c r="AQ115" s="43"/>
      <c r="AR115" s="47"/>
      <c r="AS115" s="110"/>
    </row>
    <row r="116" spans="1:45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3"/>
      <c r="AM116" s="23"/>
      <c r="AN116" s="23"/>
      <c r="AO116" s="43"/>
      <c r="AP116" s="43"/>
      <c r="AQ116" s="43"/>
      <c r="AR116" s="47"/>
      <c r="AS116" s="110"/>
    </row>
    <row r="117" spans="1:45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3"/>
      <c r="AM117" s="23"/>
      <c r="AN117" s="23"/>
      <c r="AO117" s="43"/>
      <c r="AP117" s="43"/>
      <c r="AQ117" s="43"/>
      <c r="AR117" s="47"/>
      <c r="AS117" s="110"/>
    </row>
    <row r="118" spans="1:45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3"/>
      <c r="AM118" s="23"/>
      <c r="AN118" s="23"/>
      <c r="AO118" s="43"/>
      <c r="AP118" s="43"/>
      <c r="AQ118" s="43"/>
      <c r="AR118" s="47"/>
      <c r="AS118" s="110"/>
    </row>
    <row r="119" spans="1:45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3"/>
      <c r="AM119" s="23"/>
      <c r="AN119" s="23"/>
      <c r="AO119" s="43"/>
      <c r="AP119" s="43"/>
      <c r="AQ119" s="43"/>
      <c r="AR119" s="47"/>
      <c r="AS119" s="110"/>
    </row>
    <row r="120" spans="1:45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3"/>
      <c r="AM120" s="23"/>
      <c r="AN120" s="23"/>
      <c r="AO120" s="43"/>
      <c r="AP120" s="43"/>
      <c r="AQ120" s="43"/>
      <c r="AR120" s="47"/>
      <c r="AS120" s="110"/>
    </row>
    <row r="121" spans="1:45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3"/>
      <c r="AM121" s="23"/>
      <c r="AN121" s="23"/>
      <c r="AO121" s="43"/>
      <c r="AP121" s="43"/>
      <c r="AQ121" s="43"/>
      <c r="AR121" s="47"/>
      <c r="AS121" s="110"/>
    </row>
    <row r="122" spans="1:45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3"/>
      <c r="AM122" s="23"/>
      <c r="AN122" s="23"/>
      <c r="AO122" s="43"/>
      <c r="AP122" s="43"/>
      <c r="AQ122" s="43"/>
      <c r="AR122" s="47"/>
      <c r="AS122" s="110"/>
    </row>
    <row r="123" spans="1:45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3"/>
      <c r="AM123" s="23"/>
      <c r="AN123" s="23"/>
      <c r="AO123" s="43"/>
      <c r="AP123" s="43"/>
      <c r="AQ123" s="43"/>
      <c r="AR123" s="47"/>
      <c r="AS123" s="110"/>
    </row>
    <row r="124" spans="1:45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3"/>
      <c r="AM124" s="23"/>
      <c r="AN124" s="23"/>
      <c r="AO124" s="43"/>
      <c r="AP124" s="43"/>
      <c r="AQ124" s="43"/>
      <c r="AR124" s="47"/>
      <c r="AS124" s="110"/>
    </row>
    <row r="125" spans="1:45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3"/>
      <c r="AM125" s="23"/>
      <c r="AN125" s="23"/>
      <c r="AO125" s="43"/>
      <c r="AP125" s="43"/>
      <c r="AQ125" s="43"/>
      <c r="AR125" s="47"/>
      <c r="AS125" s="110"/>
    </row>
    <row r="126" spans="1:45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3"/>
      <c r="AM126" s="23"/>
      <c r="AN126" s="23"/>
      <c r="AO126" s="43"/>
      <c r="AP126" s="43"/>
      <c r="AQ126" s="43"/>
      <c r="AR126" s="47"/>
      <c r="AS126" s="110"/>
    </row>
    <row r="127" spans="1:45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3"/>
      <c r="AM127" s="23"/>
      <c r="AN127" s="23"/>
      <c r="AO127" s="43"/>
      <c r="AP127" s="43"/>
      <c r="AQ127" s="43"/>
      <c r="AR127" s="47"/>
      <c r="AS127" s="110"/>
    </row>
    <row r="128" spans="1:45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3"/>
      <c r="AM128" s="23"/>
      <c r="AN128" s="23"/>
      <c r="AO128" s="43"/>
      <c r="AP128" s="43"/>
      <c r="AQ128" s="43"/>
      <c r="AR128" s="47"/>
      <c r="AS128" s="110"/>
    </row>
    <row r="129" spans="1:45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3"/>
      <c r="AM129" s="23"/>
      <c r="AN129" s="23"/>
      <c r="AO129" s="43"/>
      <c r="AP129" s="43"/>
      <c r="AQ129" s="43"/>
      <c r="AR129" s="47"/>
      <c r="AS129" s="110"/>
    </row>
    <row r="130" spans="1:45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3"/>
      <c r="AM130" s="23"/>
      <c r="AN130" s="23"/>
      <c r="AO130" s="43"/>
      <c r="AP130" s="43"/>
      <c r="AQ130" s="43"/>
      <c r="AR130" s="47"/>
      <c r="AS130" s="47"/>
    </row>
    <row r="131" spans="1:45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3"/>
      <c r="AM131" s="23"/>
      <c r="AN131" s="23"/>
      <c r="AO131" s="43"/>
      <c r="AP131" s="43"/>
      <c r="AQ131" s="43"/>
      <c r="AR131" s="47"/>
      <c r="AS131" s="47"/>
    </row>
    <row r="132" spans="1:45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3"/>
      <c r="AM132" s="23"/>
      <c r="AN132" s="23"/>
      <c r="AO132" s="43"/>
      <c r="AP132" s="43"/>
      <c r="AQ132" s="43"/>
      <c r="AR132" s="47"/>
      <c r="AS132" s="110"/>
    </row>
    <row r="133" spans="1:45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3"/>
      <c r="AM133" s="23"/>
      <c r="AN133" s="23"/>
      <c r="AO133" s="43"/>
      <c r="AP133" s="43"/>
      <c r="AQ133" s="43"/>
      <c r="AR133" s="47"/>
      <c r="AS133" s="110"/>
    </row>
    <row r="134" spans="1:45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3"/>
      <c r="AM134" s="23"/>
      <c r="AN134" s="23"/>
      <c r="AO134" s="43"/>
      <c r="AP134" s="43"/>
      <c r="AQ134" s="43"/>
      <c r="AR134" s="47"/>
      <c r="AS134" s="110"/>
    </row>
    <row r="135" spans="1:45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3"/>
      <c r="AM135" s="23"/>
      <c r="AN135" s="23"/>
      <c r="AO135" s="43"/>
      <c r="AP135" s="43"/>
      <c r="AQ135" s="43"/>
      <c r="AR135" s="47"/>
      <c r="AS135" s="110"/>
    </row>
    <row r="136" spans="1:45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3"/>
      <c r="AM136" s="23"/>
      <c r="AN136" s="23"/>
      <c r="AO136" s="43"/>
      <c r="AP136" s="43"/>
      <c r="AQ136" s="43"/>
      <c r="AR136" s="47"/>
      <c r="AS136" s="110"/>
    </row>
    <row r="137" spans="1:45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3"/>
      <c r="AM137" s="23"/>
      <c r="AN137" s="23"/>
      <c r="AO137" s="43"/>
      <c r="AP137" s="43"/>
      <c r="AQ137" s="43"/>
      <c r="AR137" s="47"/>
      <c r="AS137" s="110"/>
    </row>
    <row r="138" spans="1:45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3"/>
      <c r="AM138" s="23"/>
      <c r="AN138" s="23"/>
      <c r="AO138" s="43"/>
      <c r="AP138" s="43"/>
      <c r="AQ138" s="43"/>
      <c r="AR138" s="47"/>
      <c r="AS138" s="110"/>
    </row>
    <row r="139" spans="1:45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3"/>
      <c r="AM139" s="23"/>
      <c r="AN139" s="23"/>
      <c r="AO139" s="43"/>
      <c r="AP139" s="43"/>
      <c r="AQ139" s="43"/>
      <c r="AR139" s="47"/>
      <c r="AS139" s="110"/>
    </row>
    <row r="140" spans="1:45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3"/>
      <c r="AM140" s="23"/>
      <c r="AN140" s="23"/>
      <c r="AO140" s="43"/>
      <c r="AP140" s="43"/>
      <c r="AQ140" s="43"/>
      <c r="AR140" s="47"/>
      <c r="AS140" s="110"/>
    </row>
    <row r="141" spans="1:45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3"/>
      <c r="AM141" s="23"/>
      <c r="AN141" s="23"/>
      <c r="AO141" s="43"/>
      <c r="AP141" s="43"/>
      <c r="AQ141" s="43"/>
      <c r="AR141" s="47"/>
      <c r="AS141" s="110"/>
    </row>
    <row r="142" spans="1:45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3"/>
      <c r="AM142" s="23"/>
      <c r="AN142" s="23"/>
      <c r="AO142" s="43"/>
      <c r="AP142" s="43"/>
      <c r="AQ142" s="43"/>
      <c r="AR142" s="47"/>
      <c r="AS142" s="110"/>
    </row>
    <row r="143" spans="1:45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3"/>
      <c r="AM143" s="23"/>
      <c r="AN143" s="23"/>
      <c r="AO143" s="43"/>
      <c r="AP143" s="43"/>
      <c r="AQ143" s="43"/>
      <c r="AR143" s="47"/>
      <c r="AS143" s="110"/>
    </row>
    <row r="144" spans="1:45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3"/>
      <c r="AM144" s="23"/>
      <c r="AN144" s="23"/>
      <c r="AO144" s="43"/>
      <c r="AP144" s="43"/>
      <c r="AQ144" s="43"/>
      <c r="AR144" s="47"/>
      <c r="AS144" s="110"/>
    </row>
    <row r="145" spans="1:46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3"/>
      <c r="AM145" s="23"/>
      <c r="AN145" s="23"/>
      <c r="AO145" s="43"/>
      <c r="AP145" s="43"/>
      <c r="AQ145" s="43"/>
      <c r="AR145" s="47"/>
      <c r="AS145" s="110"/>
    </row>
    <row r="146" spans="1:46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3"/>
      <c r="AM146" s="23"/>
      <c r="AN146" s="23"/>
      <c r="AO146" s="43"/>
      <c r="AP146" s="43"/>
      <c r="AQ146" s="43"/>
      <c r="AR146" s="47"/>
      <c r="AS146" s="110"/>
    </row>
    <row r="147" spans="1:46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3"/>
      <c r="AM147" s="23"/>
      <c r="AN147" s="23"/>
      <c r="AO147" s="43"/>
      <c r="AP147" s="43"/>
      <c r="AQ147" s="43"/>
      <c r="AR147" s="47"/>
      <c r="AS147" s="110"/>
    </row>
    <row r="148" spans="1:46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3"/>
      <c r="AM148" s="23"/>
      <c r="AN148" s="23"/>
      <c r="AO148" s="43"/>
      <c r="AP148" s="43"/>
      <c r="AQ148" s="43"/>
      <c r="AR148" s="47"/>
      <c r="AS148" s="110"/>
    </row>
    <row r="149" spans="1:46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3"/>
      <c r="AM149" s="23"/>
      <c r="AN149" s="23"/>
      <c r="AO149" s="43"/>
      <c r="AP149" s="43"/>
      <c r="AQ149" s="43"/>
      <c r="AR149" s="47"/>
      <c r="AS149" s="110"/>
    </row>
    <row r="150" spans="1:46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3"/>
      <c r="AM150" s="23"/>
      <c r="AN150" s="23"/>
      <c r="AO150" s="43"/>
      <c r="AP150" s="43"/>
      <c r="AQ150" s="43"/>
      <c r="AR150" s="47"/>
      <c r="AS150" s="110"/>
    </row>
    <row r="151" spans="1:46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3"/>
      <c r="AM151" s="23"/>
      <c r="AN151" s="23"/>
      <c r="AO151" s="43"/>
      <c r="AP151" s="43"/>
      <c r="AQ151" s="43"/>
      <c r="AR151" s="47"/>
      <c r="AS151" s="110"/>
    </row>
    <row r="152" spans="1:46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3"/>
      <c r="AM152" s="23"/>
      <c r="AN152" s="23"/>
      <c r="AO152" s="43"/>
      <c r="AP152" s="43"/>
      <c r="AQ152" s="43"/>
      <c r="AR152" s="47"/>
      <c r="AS152" s="110"/>
    </row>
    <row r="153" spans="1:46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5"/>
      <c r="AI153" s="43"/>
      <c r="AJ153" s="43"/>
      <c r="AK153" s="23"/>
      <c r="AL153" s="23"/>
      <c r="AM153" s="23"/>
      <c r="AN153" s="23"/>
      <c r="AO153" s="23"/>
      <c r="AP153" s="23"/>
      <c r="AQ153" s="23"/>
      <c r="AR153" s="110"/>
    </row>
    <row r="154" spans="1:46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5"/>
      <c r="AI154" s="43"/>
      <c r="AJ154" s="43"/>
      <c r="AK154" s="23"/>
      <c r="AL154" s="23"/>
      <c r="AM154" s="23"/>
      <c r="AN154" s="23"/>
      <c r="AO154" s="23"/>
      <c r="AP154" s="23"/>
      <c r="AQ154" s="23"/>
      <c r="AR154" s="110"/>
    </row>
    <row r="155" spans="1:46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65"/>
      <c r="AI155" s="43"/>
      <c r="AJ155" s="43"/>
      <c r="AK155" s="23"/>
      <c r="AL155" s="23"/>
      <c r="AM155" s="23"/>
      <c r="AN155" s="23"/>
      <c r="AO155" s="23"/>
      <c r="AP155" s="23"/>
      <c r="AQ155" s="23"/>
      <c r="AR155" s="110"/>
    </row>
    <row r="156" spans="1:46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65"/>
      <c r="AI156" s="43"/>
      <c r="AJ156" s="43"/>
      <c r="AK156" s="23"/>
      <c r="AL156" s="23"/>
      <c r="AM156" s="23"/>
      <c r="AN156" s="23"/>
      <c r="AO156" s="23"/>
      <c r="AP156" s="23"/>
      <c r="AQ156" s="23"/>
      <c r="AR156" s="110"/>
    </row>
    <row r="157" spans="1:46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65"/>
      <c r="AI157" s="43"/>
      <c r="AJ157" s="43"/>
      <c r="AK157" s="23"/>
      <c r="AL157" s="23"/>
      <c r="AM157" s="23"/>
      <c r="AN157" s="23"/>
      <c r="AO157" s="23"/>
      <c r="AP157" s="23"/>
      <c r="AQ157" s="23"/>
      <c r="AR157" s="110"/>
      <c r="AS157" s="110"/>
      <c r="AT157" s="110"/>
    </row>
    <row r="158" spans="1:46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65"/>
      <c r="AI158" s="43"/>
      <c r="AJ158" s="43"/>
      <c r="AK158" s="23"/>
      <c r="AL158" s="23"/>
      <c r="AM158" s="23"/>
      <c r="AN158" s="23"/>
      <c r="AO158" s="23"/>
      <c r="AP158" s="23"/>
      <c r="AQ158" s="23"/>
      <c r="AR158" s="110"/>
      <c r="AS158" s="110"/>
      <c r="AT158" s="110"/>
    </row>
    <row r="159" spans="1:46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65"/>
      <c r="AI159" s="43"/>
      <c r="AJ159" s="43"/>
      <c r="AK159" s="23"/>
      <c r="AL159" s="23"/>
      <c r="AM159" s="23"/>
      <c r="AN159" s="23"/>
      <c r="AO159" s="23"/>
      <c r="AP159" s="23"/>
      <c r="AQ159" s="23"/>
      <c r="AR159" s="110"/>
      <c r="AS159" s="110"/>
      <c r="AT159" s="110"/>
    </row>
    <row r="160" spans="1:46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65"/>
      <c r="AI160" s="43"/>
      <c r="AJ160" s="43"/>
      <c r="AK160" s="23"/>
      <c r="AL160" s="23"/>
      <c r="AM160" s="23"/>
      <c r="AN160" s="23"/>
      <c r="AO160" s="23"/>
      <c r="AP160" s="23"/>
      <c r="AQ160" s="23"/>
      <c r="AR160" s="110"/>
      <c r="AS160" s="110"/>
      <c r="AT160" s="110"/>
    </row>
    <row r="161" spans="1:46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5"/>
      <c r="AI161" s="43"/>
      <c r="AJ161" s="43"/>
      <c r="AK161" s="23"/>
      <c r="AL161" s="23"/>
      <c r="AM161" s="23"/>
      <c r="AN161" s="23"/>
      <c r="AO161" s="23"/>
      <c r="AP161" s="23"/>
      <c r="AQ161" s="23"/>
      <c r="AR161" s="110"/>
      <c r="AS161" s="110"/>
      <c r="AT161" s="110"/>
    </row>
    <row r="162" spans="1:46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5"/>
      <c r="AI162" s="43"/>
      <c r="AJ162" s="43"/>
      <c r="AK162" s="23"/>
      <c r="AL162" s="23"/>
      <c r="AM162" s="23"/>
      <c r="AN162" s="23"/>
      <c r="AO162" s="23"/>
      <c r="AP162" s="23"/>
      <c r="AQ162" s="23"/>
      <c r="AR162" s="110"/>
      <c r="AS162" s="110"/>
      <c r="AT162" s="110"/>
    </row>
    <row r="163" spans="1:46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5"/>
      <c r="AI163" s="43"/>
      <c r="AJ163" s="43"/>
      <c r="AK163" s="23"/>
      <c r="AL163" s="23"/>
      <c r="AM163" s="23"/>
      <c r="AN163" s="23"/>
      <c r="AO163" s="23"/>
      <c r="AP163" s="23"/>
      <c r="AQ163" s="23"/>
      <c r="AR163" s="110"/>
      <c r="AS163" s="110"/>
      <c r="AT163" s="110"/>
    </row>
    <row r="164" spans="1:46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5"/>
      <c r="AI164" s="43"/>
      <c r="AJ164" s="43"/>
      <c r="AK164" s="23"/>
      <c r="AL164" s="23"/>
      <c r="AM164" s="23"/>
      <c r="AN164" s="23"/>
      <c r="AO164" s="23"/>
      <c r="AP164" s="23"/>
      <c r="AQ164" s="23"/>
      <c r="AR164" s="110"/>
      <c r="AS164" s="110"/>
      <c r="AT164" s="110"/>
    </row>
    <row r="165" spans="1:46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5"/>
      <c r="AI165" s="43"/>
      <c r="AJ165" s="43"/>
      <c r="AK165" s="23"/>
      <c r="AL165" s="23"/>
      <c r="AM165" s="23"/>
      <c r="AN165" s="23"/>
      <c r="AO165" s="23"/>
      <c r="AP165" s="23"/>
      <c r="AQ165" s="23"/>
      <c r="AR165" s="110"/>
      <c r="AS165" s="110"/>
      <c r="AT165" s="110"/>
    </row>
    <row r="166" spans="1:46" ht="15" customHeight="1" x14ac:dyDescent="0.25"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AG166" s="23"/>
      <c r="AH166" s="65"/>
      <c r="AI166" s="43"/>
      <c r="AJ166" s="43"/>
    </row>
    <row r="167" spans="1:46" ht="15" customHeight="1" x14ac:dyDescent="0.25"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AG167" s="23"/>
      <c r="AH167" s="65"/>
      <c r="AI167" s="43"/>
      <c r="AJ167" s="43"/>
    </row>
    <row r="168" spans="1:46" ht="15" customHeight="1" x14ac:dyDescent="0.25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AG168" s="23"/>
      <c r="AH168" s="65"/>
      <c r="AI168" s="43"/>
      <c r="AJ168" s="43"/>
    </row>
    <row r="169" spans="1:46" ht="15" customHeight="1" x14ac:dyDescent="0.25"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AG169" s="23"/>
      <c r="AH169" s="65"/>
      <c r="AI169" s="43"/>
      <c r="AJ169" s="43"/>
    </row>
    <row r="170" spans="1:46" ht="15" customHeight="1" x14ac:dyDescent="0.25"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AG170" s="23"/>
      <c r="AH170" s="65"/>
      <c r="AI170" s="43"/>
      <c r="AJ170" s="43"/>
    </row>
    <row r="171" spans="1:46" ht="15" customHeight="1" x14ac:dyDescent="0.25"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AG171" s="23"/>
      <c r="AH171" s="65"/>
      <c r="AI171" s="43"/>
      <c r="AJ171" s="43"/>
    </row>
    <row r="172" spans="1:46" ht="15" customHeight="1" x14ac:dyDescent="0.25"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AG172" s="23"/>
      <c r="AH172" s="65"/>
      <c r="AI172" s="43"/>
      <c r="AJ172" s="43"/>
    </row>
    <row r="173" spans="1:46" ht="15" customHeight="1" x14ac:dyDescent="0.25"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</row>
    <row r="174" spans="1:46" ht="15" customHeight="1" x14ac:dyDescent="0.25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</row>
    <row r="175" spans="1:46" ht="15" customHeight="1" x14ac:dyDescent="0.25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</row>
    <row r="176" spans="1:46" ht="15" customHeight="1" x14ac:dyDescent="0.25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</row>
    <row r="177" spans="2:43" ht="15" customHeight="1" x14ac:dyDescent="0.25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</row>
    <row r="178" spans="2:43" ht="15" customHeight="1" x14ac:dyDescent="0.25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</row>
    <row r="180" spans="2:43" ht="15" customHeight="1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</row>
    <row r="181" spans="2:43" ht="15" customHeight="1" x14ac:dyDescent="0.2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0"/>
      <c r="AP181" s="110"/>
      <c r="AQ181" s="110"/>
    </row>
    <row r="182" spans="2:43" ht="15" customHeight="1" x14ac:dyDescent="0.2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110"/>
      <c r="AM182" s="110"/>
      <c r="AN182" s="110"/>
      <c r="AO182" s="110"/>
      <c r="AP182" s="110"/>
      <c r="AQ182" s="110"/>
    </row>
    <row r="183" spans="2:43" ht="15" customHeight="1" x14ac:dyDescent="0.2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110"/>
      <c r="AH183" s="110"/>
      <c r="AI183" s="110"/>
      <c r="AJ183" s="110"/>
      <c r="AK183" s="110"/>
      <c r="AL183" s="110"/>
      <c r="AM183" s="110"/>
      <c r="AN183" s="110"/>
      <c r="AO183" s="110"/>
      <c r="AP183" s="110"/>
      <c r="AQ183" s="110"/>
    </row>
    <row r="184" spans="2:43" ht="15" customHeight="1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</row>
    <row r="185" spans="2:43" ht="15" customHeight="1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</row>
    <row r="186" spans="2:43" ht="15" customHeight="1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</row>
    <row r="187" spans="2:43" ht="15" customHeight="1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</row>
    <row r="188" spans="2:43" ht="15" customHeight="1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</row>
    <row r="189" spans="2:43" ht="15" customHeight="1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</row>
    <row r="190" spans="2:43" ht="15" customHeight="1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</row>
    <row r="191" spans="2:43" ht="15" customHeight="1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</row>
    <row r="192" spans="2:43" ht="15" customHeight="1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</row>
    <row r="193" spans="2:43" ht="15" customHeight="1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</row>
    <row r="194" spans="2:43" ht="15" customHeight="1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</row>
    <row r="195" spans="2:43" ht="15" customHeight="1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</row>
    <row r="196" spans="2:43" ht="15" customHeight="1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</row>
    <row r="197" spans="2:43" ht="15" customHeight="1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</row>
    <row r="198" spans="2:43" ht="15" customHeight="1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</row>
    <row r="199" spans="2:43" ht="15" customHeight="1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</row>
    <row r="200" spans="2:43" ht="15" customHeight="1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</row>
    <row r="201" spans="2:43" ht="15" customHeight="1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0"/>
    </row>
    <row r="202" spans="2:43" ht="15" customHeight="1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</row>
    <row r="203" spans="2:43" ht="15" customHeight="1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</row>
    <row r="204" spans="2:43" ht="15" customHeight="1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0"/>
    </row>
    <row r="205" spans="2:43" ht="15" customHeight="1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  <c r="AN205" s="110"/>
      <c r="AO205" s="110"/>
      <c r="AP205" s="110"/>
      <c r="AQ205" s="110"/>
    </row>
    <row r="206" spans="2:43" ht="15" customHeight="1" x14ac:dyDescent="0.2"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  <c r="AN206" s="110"/>
      <c r="AO206" s="110"/>
      <c r="AP206" s="110"/>
      <c r="AQ206" s="110"/>
    </row>
    <row r="207" spans="2:43" ht="15" customHeight="1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0"/>
      <c r="AQ207" s="110"/>
    </row>
    <row r="208" spans="2:43" ht="15" customHeight="1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  <c r="AN208" s="110"/>
      <c r="AO208" s="110"/>
      <c r="AP208" s="110"/>
      <c r="AQ208" s="110"/>
    </row>
    <row r="209" spans="2:43" ht="15" customHeight="1" x14ac:dyDescent="0.2"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  <c r="AN209" s="110"/>
      <c r="AO209" s="110"/>
      <c r="AP209" s="110"/>
      <c r="AQ209" s="110"/>
    </row>
    <row r="210" spans="2:43" ht="15" customHeight="1" x14ac:dyDescent="0.2"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110"/>
      <c r="AK210" s="110"/>
      <c r="AL210" s="110"/>
      <c r="AM210" s="110"/>
      <c r="AN210" s="110"/>
      <c r="AO210" s="110"/>
      <c r="AP210" s="110"/>
      <c r="AQ210" s="110"/>
    </row>
    <row r="211" spans="2:43" ht="15" customHeight="1" x14ac:dyDescent="0.2"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10"/>
      <c r="AN211" s="110"/>
      <c r="AO211" s="110"/>
      <c r="AP211" s="110"/>
      <c r="AQ211" s="110"/>
    </row>
    <row r="212" spans="2:43" ht="15" customHeight="1" x14ac:dyDescent="0.2"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  <c r="AH212" s="110"/>
      <c r="AI212" s="110"/>
      <c r="AJ212" s="110"/>
      <c r="AK212" s="110"/>
      <c r="AL212" s="110"/>
      <c r="AM212" s="110"/>
      <c r="AN212" s="110"/>
      <c r="AO212" s="110"/>
      <c r="AP212" s="110"/>
      <c r="AQ212" s="110"/>
    </row>
    <row r="213" spans="2:43" ht="15" customHeight="1" x14ac:dyDescent="0.2"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10"/>
      <c r="AF213" s="110"/>
      <c r="AG213" s="110"/>
      <c r="AH213" s="110"/>
      <c r="AI213" s="110"/>
      <c r="AJ213" s="110"/>
      <c r="AK213" s="110"/>
      <c r="AL213" s="110"/>
      <c r="AM213" s="110"/>
      <c r="AN213" s="110"/>
      <c r="AO213" s="110"/>
      <c r="AP213" s="110"/>
      <c r="AQ213" s="110"/>
    </row>
    <row r="214" spans="2:43" ht="15" customHeight="1" x14ac:dyDescent="0.2"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10"/>
      <c r="AG214" s="110"/>
      <c r="AH214" s="110"/>
      <c r="AI214" s="110"/>
      <c r="AJ214" s="110"/>
      <c r="AK214" s="110"/>
      <c r="AL214" s="110"/>
      <c r="AM214" s="110"/>
      <c r="AN214" s="110"/>
      <c r="AO214" s="110"/>
      <c r="AP214" s="110"/>
      <c r="AQ214" s="110"/>
    </row>
    <row r="215" spans="2:43" ht="15" customHeight="1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10"/>
      <c r="AM215" s="110"/>
      <c r="AN215" s="110"/>
      <c r="AO215" s="110"/>
      <c r="AP215" s="110"/>
      <c r="AQ215" s="1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35</v>
      </c>
      <c r="C1" s="3"/>
      <c r="D1" s="4"/>
      <c r="E1" s="5" t="s">
        <v>58</v>
      </c>
      <c r="F1" s="19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7"/>
      <c r="AB1" s="19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2" t="s">
        <v>137</v>
      </c>
      <c r="C2" s="73"/>
      <c r="D2" s="74"/>
      <c r="E2" s="13" t="s">
        <v>13</v>
      </c>
      <c r="F2" s="14"/>
      <c r="G2" s="14"/>
      <c r="H2" s="14"/>
      <c r="I2" s="20"/>
      <c r="J2" s="15"/>
      <c r="K2" s="125"/>
      <c r="L2" s="22" t="s">
        <v>138</v>
      </c>
      <c r="M2" s="14"/>
      <c r="N2" s="14"/>
      <c r="O2" s="21"/>
      <c r="P2" s="19"/>
      <c r="Q2" s="22" t="s">
        <v>139</v>
      </c>
      <c r="R2" s="14"/>
      <c r="S2" s="14"/>
      <c r="T2" s="14"/>
      <c r="U2" s="20"/>
      <c r="V2" s="21"/>
      <c r="W2" s="19"/>
      <c r="X2" s="198" t="s">
        <v>140</v>
      </c>
      <c r="Y2" s="199"/>
      <c r="Z2" s="200"/>
      <c r="AA2" s="13" t="s">
        <v>13</v>
      </c>
      <c r="AB2" s="14"/>
      <c r="AC2" s="14"/>
      <c r="AD2" s="14"/>
      <c r="AE2" s="20"/>
      <c r="AF2" s="15"/>
      <c r="AG2" s="125"/>
      <c r="AH2" s="22" t="s">
        <v>141</v>
      </c>
      <c r="AI2" s="14"/>
      <c r="AJ2" s="14"/>
      <c r="AK2" s="21"/>
      <c r="AL2" s="19"/>
      <c r="AM2" s="22" t="s">
        <v>139</v>
      </c>
      <c r="AN2" s="14"/>
      <c r="AO2" s="14"/>
      <c r="AP2" s="14"/>
      <c r="AQ2" s="20"/>
      <c r="AR2" s="21"/>
      <c r="AS2" s="12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7"/>
      <c r="L3" s="18" t="s">
        <v>5</v>
      </c>
      <c r="M3" s="18" t="s">
        <v>6</v>
      </c>
      <c r="N3" s="18" t="s">
        <v>107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7"/>
      <c r="AH3" s="18" t="s">
        <v>5</v>
      </c>
      <c r="AI3" s="18" t="s">
        <v>6</v>
      </c>
      <c r="AJ3" s="18" t="s">
        <v>107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>
        <v>1981</v>
      </c>
      <c r="C4" s="24" t="s">
        <v>51</v>
      </c>
      <c r="D4" s="41" t="s">
        <v>39</v>
      </c>
      <c r="E4" s="24">
        <v>9</v>
      </c>
      <c r="F4" s="24">
        <v>0</v>
      </c>
      <c r="G4" s="24">
        <v>3</v>
      </c>
      <c r="H4" s="24">
        <v>7</v>
      </c>
      <c r="I4" s="24">
        <v>37</v>
      </c>
      <c r="J4" s="31">
        <v>0.5</v>
      </c>
      <c r="K4" s="75"/>
      <c r="L4" s="18"/>
      <c r="M4" s="18"/>
      <c r="N4" s="18"/>
      <c r="O4" s="18"/>
      <c r="P4" s="23"/>
      <c r="Q4" s="24">
        <v>10</v>
      </c>
      <c r="R4" s="24">
        <v>1</v>
      </c>
      <c r="S4" s="24">
        <v>4</v>
      </c>
      <c r="T4" s="24">
        <v>15</v>
      </c>
      <c r="U4" s="24"/>
      <c r="V4" s="201"/>
      <c r="W4" s="28"/>
      <c r="X4" s="24"/>
      <c r="Y4" s="30"/>
      <c r="Z4" s="41"/>
      <c r="AA4" s="24"/>
      <c r="AB4" s="24"/>
      <c r="AC4" s="24"/>
      <c r="AD4" s="26"/>
      <c r="AE4" s="24"/>
      <c r="AF4" s="31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80"/>
      <c r="AS4" s="18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30"/>
      <c r="D5" s="41"/>
      <c r="E5" s="24"/>
      <c r="F5" s="24"/>
      <c r="G5" s="24"/>
      <c r="H5" s="26"/>
      <c r="I5" s="24"/>
      <c r="J5" s="31"/>
      <c r="K5" s="28"/>
      <c r="L5" s="93"/>
      <c r="M5" s="18"/>
      <c r="N5" s="18"/>
      <c r="O5" s="18"/>
      <c r="P5" s="23"/>
      <c r="Q5" s="24"/>
      <c r="R5" s="24"/>
      <c r="S5" s="26"/>
      <c r="T5" s="24"/>
      <c r="U5" s="24"/>
      <c r="V5" s="201"/>
      <c r="W5" s="28"/>
      <c r="X5" s="24"/>
      <c r="Y5" s="30"/>
      <c r="Z5" s="41"/>
      <c r="AA5" s="24"/>
      <c r="AB5" s="24"/>
      <c r="AC5" s="24"/>
      <c r="AD5" s="26"/>
      <c r="AE5" s="24"/>
      <c r="AF5" s="31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80"/>
      <c r="AS5" s="18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>
        <v>1991</v>
      </c>
      <c r="C6" s="24" t="s">
        <v>51</v>
      </c>
      <c r="D6" s="41" t="s">
        <v>44</v>
      </c>
      <c r="E6" s="24">
        <v>3</v>
      </c>
      <c r="F6" s="24">
        <v>0</v>
      </c>
      <c r="G6" s="24">
        <v>5</v>
      </c>
      <c r="H6" s="24">
        <v>0</v>
      </c>
      <c r="I6" s="24">
        <v>6</v>
      </c>
      <c r="J6" s="31"/>
      <c r="K6" s="28"/>
      <c r="L6" s="93"/>
      <c r="M6" s="18"/>
      <c r="N6" s="18"/>
      <c r="O6" s="18"/>
      <c r="P6" s="23"/>
      <c r="Q6" s="24"/>
      <c r="R6" s="24"/>
      <c r="S6" s="26"/>
      <c r="T6" s="24"/>
      <c r="U6" s="24"/>
      <c r="V6" s="201"/>
      <c r="W6" s="28"/>
      <c r="X6" s="24"/>
      <c r="Y6" s="30"/>
      <c r="Z6" s="41"/>
      <c r="AA6" s="24"/>
      <c r="AB6" s="24"/>
      <c r="AC6" s="24"/>
      <c r="AD6" s="26"/>
      <c r="AE6" s="24"/>
      <c r="AF6" s="31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80"/>
      <c r="AS6" s="18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/>
      <c r="C7" s="30"/>
      <c r="D7" s="41"/>
      <c r="E7" s="24"/>
      <c r="F7" s="24"/>
      <c r="G7" s="24"/>
      <c r="H7" s="26"/>
      <c r="I7" s="24"/>
      <c r="J7" s="31"/>
      <c r="K7" s="28"/>
      <c r="L7" s="93"/>
      <c r="M7" s="18"/>
      <c r="N7" s="18"/>
      <c r="O7" s="18"/>
      <c r="P7" s="23"/>
      <c r="Q7" s="24"/>
      <c r="R7" s="24"/>
      <c r="S7" s="26"/>
      <c r="T7" s="24"/>
      <c r="U7" s="24"/>
      <c r="V7" s="201"/>
      <c r="W7" s="28"/>
      <c r="X7" s="24">
        <v>1992</v>
      </c>
      <c r="Y7" s="24" t="s">
        <v>146</v>
      </c>
      <c r="Z7" s="25" t="s">
        <v>147</v>
      </c>
      <c r="AA7" s="24">
        <v>17</v>
      </c>
      <c r="AB7" s="24">
        <v>2</v>
      </c>
      <c r="AC7" s="24">
        <v>16</v>
      </c>
      <c r="AD7" s="24">
        <v>20</v>
      </c>
      <c r="AE7" s="24"/>
      <c r="AF7" s="31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80"/>
      <c r="AS7" s="18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81" t="s">
        <v>142</v>
      </c>
      <c r="C8" s="85"/>
      <c r="D8" s="84"/>
      <c r="E8" s="83">
        <f>SUM(E4:E7)</f>
        <v>12</v>
      </c>
      <c r="F8" s="83">
        <f>SUM(F4:F7)</f>
        <v>0</v>
      </c>
      <c r="G8" s="83">
        <f>SUM(G4:G7)</f>
        <v>8</v>
      </c>
      <c r="H8" s="83">
        <f>SUM(H4:H7)</f>
        <v>7</v>
      </c>
      <c r="I8" s="83">
        <f>SUM(I4:I7)</f>
        <v>43</v>
      </c>
      <c r="J8" s="202">
        <v>0</v>
      </c>
      <c r="K8" s="125">
        <f>SUM(K4:K7)</f>
        <v>0</v>
      </c>
      <c r="L8" s="22"/>
      <c r="M8" s="20"/>
      <c r="N8" s="185"/>
      <c r="O8" s="186"/>
      <c r="P8" s="23"/>
      <c r="Q8" s="83">
        <f>SUM(Q4:Q7)</f>
        <v>10</v>
      </c>
      <c r="R8" s="83">
        <f>SUM(R4:R7)</f>
        <v>1</v>
      </c>
      <c r="S8" s="83">
        <f>SUM(S4:S7)</f>
        <v>4</v>
      </c>
      <c r="T8" s="83">
        <f>SUM(T4:T7)</f>
        <v>15</v>
      </c>
      <c r="U8" s="83">
        <f>SUM(U4:U7)</f>
        <v>0</v>
      </c>
      <c r="V8" s="40">
        <v>0</v>
      </c>
      <c r="W8" s="125">
        <f>SUM(W4:W7)</f>
        <v>0</v>
      </c>
      <c r="X8" s="16" t="s">
        <v>142</v>
      </c>
      <c r="Y8" s="17"/>
      <c r="Z8" s="15"/>
      <c r="AA8" s="83">
        <f>SUM(AA4:AA7)</f>
        <v>17</v>
      </c>
      <c r="AB8" s="83">
        <f>SUM(AB4:AB7)</f>
        <v>2</v>
      </c>
      <c r="AC8" s="83">
        <f>SUM(AC4:AC7)</f>
        <v>16</v>
      </c>
      <c r="AD8" s="83">
        <f>SUM(AD4:AD7)</f>
        <v>20</v>
      </c>
      <c r="AE8" s="83">
        <f>SUM(AE4:AE7)</f>
        <v>0</v>
      </c>
      <c r="AF8" s="202">
        <v>0</v>
      </c>
      <c r="AG8" s="125">
        <f>SUM(AG4:AG7)</f>
        <v>0</v>
      </c>
      <c r="AH8" s="22"/>
      <c r="AI8" s="20"/>
      <c r="AJ8" s="185"/>
      <c r="AK8" s="186"/>
      <c r="AL8" s="23"/>
      <c r="AM8" s="83">
        <f>SUM(AM4:AM7)</f>
        <v>0</v>
      </c>
      <c r="AN8" s="83">
        <f>SUM(AN4:AN7)</f>
        <v>0</v>
      </c>
      <c r="AO8" s="83">
        <f>SUM(AO4:AO7)</f>
        <v>0</v>
      </c>
      <c r="AP8" s="83">
        <f>SUM(AP4:AP7)</f>
        <v>0</v>
      </c>
      <c r="AQ8" s="83">
        <f>SUM(AQ4:AQ7)</f>
        <v>0</v>
      </c>
      <c r="AR8" s="202">
        <v>0</v>
      </c>
      <c r="AS8" s="127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28"/>
      <c r="L9" s="23"/>
      <c r="M9" s="23"/>
      <c r="N9" s="23"/>
      <c r="O9" s="23"/>
      <c r="P9" s="43"/>
      <c r="Q9" s="43"/>
      <c r="R9" s="46"/>
      <c r="S9" s="43"/>
      <c r="T9" s="43"/>
      <c r="U9" s="23"/>
      <c r="V9" s="23"/>
      <c r="W9" s="28"/>
      <c r="X9" s="43"/>
      <c r="Y9" s="43"/>
      <c r="Z9" s="43"/>
      <c r="AA9" s="43"/>
      <c r="AB9" s="43"/>
      <c r="AC9" s="43"/>
      <c r="AD9" s="43"/>
      <c r="AE9" s="43"/>
      <c r="AF9" s="44"/>
      <c r="AG9" s="28"/>
      <c r="AH9" s="23"/>
      <c r="AI9" s="23"/>
      <c r="AJ9" s="23"/>
      <c r="AK9" s="23"/>
      <c r="AL9" s="43"/>
      <c r="AM9" s="43"/>
      <c r="AN9" s="46"/>
      <c r="AO9" s="43"/>
      <c r="AP9" s="43"/>
      <c r="AQ9" s="23"/>
      <c r="AR9" s="23"/>
      <c r="AS9" s="2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03" t="s">
        <v>143</v>
      </c>
      <c r="C10" s="204"/>
      <c r="D10" s="205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27</v>
      </c>
      <c r="M10" s="18" t="s">
        <v>28</v>
      </c>
      <c r="N10" s="18" t="s">
        <v>144</v>
      </c>
      <c r="O10" s="18" t="s">
        <v>145</v>
      </c>
      <c r="Q10" s="46"/>
      <c r="R10" s="46" t="s">
        <v>52</v>
      </c>
      <c r="S10" s="46"/>
      <c r="T10" s="43" t="s">
        <v>54</v>
      </c>
      <c r="U10" s="23"/>
      <c r="V10" s="28"/>
      <c r="W10" s="28"/>
      <c r="X10" s="172"/>
      <c r="Y10" s="172"/>
      <c r="Z10" s="172"/>
      <c r="AA10" s="172"/>
      <c r="AB10" s="172"/>
      <c r="AC10" s="46"/>
      <c r="AD10" s="46"/>
      <c r="AE10" s="46"/>
      <c r="AF10" s="43"/>
      <c r="AG10" s="43"/>
      <c r="AH10" s="43"/>
      <c r="AI10" s="43"/>
      <c r="AJ10" s="43"/>
      <c r="AK10" s="43"/>
      <c r="AM10" s="28"/>
      <c r="AN10" s="172"/>
      <c r="AO10" s="172"/>
      <c r="AP10" s="172"/>
      <c r="AQ10" s="172"/>
      <c r="AR10" s="172"/>
      <c r="AS10" s="17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9" t="s">
        <v>12</v>
      </c>
      <c r="C11" s="12"/>
      <c r="D11" s="51"/>
      <c r="E11" s="206">
        <v>273</v>
      </c>
      <c r="F11" s="206">
        <v>10</v>
      </c>
      <c r="G11" s="206">
        <v>147</v>
      </c>
      <c r="H11" s="206">
        <v>174</v>
      </c>
      <c r="I11" s="206">
        <v>1065</v>
      </c>
      <c r="J11" s="207">
        <v>0.49199999999999999</v>
      </c>
      <c r="K11" s="43">
        <f>PRODUCT(I11/J11)</f>
        <v>2164.6341463414633</v>
      </c>
      <c r="L11" s="208">
        <f>PRODUCT((F11+G11)/E11)</f>
        <v>0.57509157509157505</v>
      </c>
      <c r="M11" s="208">
        <f>PRODUCT(H11/E11)</f>
        <v>0.63736263736263732</v>
      </c>
      <c r="N11" s="208">
        <f>PRODUCT((F11+G11+H11)/E11)</f>
        <v>1.2124542124542124</v>
      </c>
      <c r="O11" s="208">
        <f>PRODUCT(I11/E11)</f>
        <v>3.901098901098901</v>
      </c>
      <c r="Q11" s="46"/>
      <c r="R11" s="46"/>
      <c r="S11" s="46"/>
      <c r="T11" s="43" t="s">
        <v>53</v>
      </c>
      <c r="U11" s="43"/>
      <c r="V11" s="43"/>
      <c r="W11" s="43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6"/>
      <c r="AO11" s="46"/>
      <c r="AP11" s="46"/>
      <c r="AQ11" s="46"/>
      <c r="AR11" s="46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09" t="s">
        <v>137</v>
      </c>
      <c r="C12" s="210"/>
      <c r="D12" s="211"/>
      <c r="E12" s="206">
        <f>PRODUCT(E8+Q8)</f>
        <v>22</v>
      </c>
      <c r="F12" s="206">
        <f>PRODUCT(F8+R8)</f>
        <v>1</v>
      </c>
      <c r="G12" s="206">
        <f>PRODUCT(G8+S8)</f>
        <v>12</v>
      </c>
      <c r="H12" s="206">
        <f>PRODUCT(H8+T8)</f>
        <v>22</v>
      </c>
      <c r="I12" s="206">
        <f>PRODUCT(I8+U8)</f>
        <v>43</v>
      </c>
      <c r="J12" s="207">
        <v>0</v>
      </c>
      <c r="K12" s="43">
        <f>PRODUCT(K8+W8)</f>
        <v>0</v>
      </c>
      <c r="L12" s="208">
        <f>PRODUCT((F12+G12)/E12)</f>
        <v>0.59090909090909094</v>
      </c>
      <c r="M12" s="208">
        <f>PRODUCT(H12/E12)</f>
        <v>1</v>
      </c>
      <c r="N12" s="208">
        <f>PRODUCT((F12+G12+H12)/E12)</f>
        <v>1.5909090909090908</v>
      </c>
      <c r="O12" s="208">
        <f>PRODUCT(I12/E12)</f>
        <v>1.9545454545454546</v>
      </c>
      <c r="Q12" s="46"/>
      <c r="R12" s="46"/>
      <c r="S12" s="46"/>
      <c r="T12" s="66" t="s">
        <v>55</v>
      </c>
      <c r="U12" s="43"/>
      <c r="V12" s="43"/>
      <c r="W12" s="43"/>
      <c r="X12" s="43"/>
      <c r="Y12" s="43"/>
      <c r="Z12" s="43"/>
      <c r="AA12" s="43"/>
      <c r="AB12" s="43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12" t="s">
        <v>140</v>
      </c>
      <c r="C13" s="213"/>
      <c r="D13" s="214"/>
      <c r="E13" s="206">
        <f>PRODUCT(AA8+AM8)</f>
        <v>17</v>
      </c>
      <c r="F13" s="206">
        <f>PRODUCT(AB8+AN8)</f>
        <v>2</v>
      </c>
      <c r="G13" s="206">
        <f>PRODUCT(AC8+AO8)</f>
        <v>16</v>
      </c>
      <c r="H13" s="206">
        <f>PRODUCT(AD8+AP8)</f>
        <v>20</v>
      </c>
      <c r="I13" s="206">
        <f>PRODUCT(AE8+AQ8)</f>
        <v>0</v>
      </c>
      <c r="J13" s="207">
        <v>0</v>
      </c>
      <c r="K13" s="23">
        <f>PRODUCT(AG8+AS8)</f>
        <v>0</v>
      </c>
      <c r="L13" s="208">
        <f>PRODUCT((F13+G13)/E13)</f>
        <v>1.0588235294117647</v>
      </c>
      <c r="M13" s="208">
        <f>PRODUCT(H13/E13)</f>
        <v>1.1764705882352942</v>
      </c>
      <c r="N13" s="208">
        <f>PRODUCT((F13+G13+H13)/E13)</f>
        <v>2.2352941176470589</v>
      </c>
      <c r="O13" s="208">
        <f>PRODUCT(I13/E13)</f>
        <v>0</v>
      </c>
      <c r="Q13" s="46"/>
      <c r="R13" s="46"/>
      <c r="S13" s="43"/>
      <c r="T13" s="43" t="s">
        <v>56</v>
      </c>
      <c r="U13" s="23"/>
      <c r="V13" s="23"/>
      <c r="W13" s="43"/>
      <c r="X13" s="43"/>
      <c r="Y13" s="43"/>
      <c r="Z13" s="43"/>
      <c r="AA13" s="43"/>
      <c r="AB13" s="43"/>
      <c r="AC13" s="46"/>
      <c r="AD13" s="46"/>
      <c r="AE13" s="46"/>
      <c r="AF13" s="46"/>
      <c r="AG13" s="46"/>
      <c r="AH13" s="46"/>
      <c r="AI13" s="46"/>
      <c r="AJ13" s="46"/>
      <c r="AK13" s="43"/>
      <c r="AL13" s="2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15" t="s">
        <v>142</v>
      </c>
      <c r="C14" s="105"/>
      <c r="D14" s="216"/>
      <c r="E14" s="206">
        <f>SUM(E11:E13)</f>
        <v>312</v>
      </c>
      <c r="F14" s="206">
        <f t="shared" ref="F14:I14" si="0">SUM(F11:F13)</f>
        <v>13</v>
      </c>
      <c r="G14" s="206">
        <f t="shared" si="0"/>
        <v>175</v>
      </c>
      <c r="H14" s="206">
        <f t="shared" si="0"/>
        <v>216</v>
      </c>
      <c r="I14" s="206">
        <f t="shared" si="0"/>
        <v>1108</v>
      </c>
      <c r="J14" s="207">
        <v>0</v>
      </c>
      <c r="K14" s="43">
        <f>SUM(K11:K13)</f>
        <v>2164.6341463414633</v>
      </c>
      <c r="L14" s="208">
        <f>PRODUCT((F14+G14)/E14)</f>
        <v>0.60256410256410253</v>
      </c>
      <c r="M14" s="208">
        <f>PRODUCT(H14/E14)</f>
        <v>0.69230769230769229</v>
      </c>
      <c r="N14" s="208">
        <f>PRODUCT((F14+G14+H14)/E14)</f>
        <v>1.2948717948717949</v>
      </c>
      <c r="O14" s="208">
        <f>PRODUCT(I14/295)</f>
        <v>3.7559322033898304</v>
      </c>
      <c r="Q14" s="23"/>
      <c r="R14" s="23"/>
      <c r="S14" s="2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23"/>
      <c r="F15" s="23"/>
      <c r="G15" s="23"/>
      <c r="H15" s="23"/>
      <c r="I15" s="23"/>
      <c r="J15" s="43"/>
      <c r="K15" s="43"/>
      <c r="L15" s="23"/>
      <c r="M15" s="23"/>
      <c r="N15" s="23"/>
      <c r="O15" s="2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3"/>
      <c r="R87" s="23"/>
      <c r="S87" s="2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2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6"/>
      <c r="AH173" s="46"/>
      <c r="AI173" s="46"/>
      <c r="AJ173" s="46"/>
      <c r="AK173" s="4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6"/>
      <c r="AH174" s="46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6"/>
      <c r="AH175" s="46"/>
      <c r="AI175" s="46"/>
      <c r="AJ175" s="46"/>
      <c r="AK175" s="4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6"/>
      <c r="AH179" s="46"/>
      <c r="AI179" s="46"/>
      <c r="AJ179" s="46"/>
      <c r="AK179" s="23"/>
      <c r="AL179" s="23"/>
    </row>
    <row r="180" spans="12:38" x14ac:dyDescent="0.25">
      <c r="R180" s="28"/>
      <c r="S180" s="28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6"/>
      <c r="AH180" s="46"/>
      <c r="AI180" s="46"/>
      <c r="AJ180" s="46"/>
    </row>
    <row r="181" spans="12:38" x14ac:dyDescent="0.25">
      <c r="R181" s="28"/>
      <c r="S181" s="28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6"/>
      <c r="AH181" s="46"/>
      <c r="AI181" s="46"/>
      <c r="AJ181" s="46"/>
    </row>
    <row r="182" spans="12:38" x14ac:dyDescent="0.25"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6"/>
      <c r="AH182" s="46"/>
      <c r="AI182" s="46"/>
      <c r="AJ182" s="46"/>
    </row>
    <row r="183" spans="12:38" x14ac:dyDescent="0.25">
      <c r="L183"/>
      <c r="M183"/>
      <c r="N183"/>
      <c r="O183"/>
      <c r="P183"/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5703125" style="68" customWidth="1"/>
    <col min="3" max="3" width="21.5703125" style="67" customWidth="1"/>
    <col min="4" max="4" width="10.5703125" style="109" customWidth="1"/>
    <col min="5" max="5" width="8" style="109" customWidth="1"/>
    <col min="6" max="6" width="0.7109375" style="28" customWidth="1"/>
    <col min="7" max="11" width="5.28515625" style="67" customWidth="1"/>
    <col min="12" max="12" width="7.28515625" style="67" customWidth="1"/>
    <col min="13" max="16" width="5.28515625" style="67" customWidth="1"/>
    <col min="17" max="21" width="6.7109375" style="196" customWidth="1"/>
    <col min="22" max="22" width="10.7109375" style="67" customWidth="1"/>
    <col min="23" max="23" width="18.140625" style="109" customWidth="1"/>
    <col min="24" max="24" width="9.7109375" style="67" customWidth="1"/>
    <col min="25" max="30" width="9.140625" style="110"/>
    <col min="257" max="257" width="1.28515625" customWidth="1"/>
    <col min="258" max="258" width="29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29" t="s">
        <v>96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90"/>
      <c r="R1" s="190"/>
      <c r="S1" s="190"/>
      <c r="T1" s="190"/>
      <c r="U1" s="190"/>
      <c r="V1" s="73"/>
      <c r="W1" s="76"/>
      <c r="X1" s="69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35</v>
      </c>
      <c r="C2" s="5" t="s">
        <v>58</v>
      </c>
      <c r="D2" s="78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36"/>
      <c r="R2" s="136"/>
      <c r="S2" s="136"/>
      <c r="T2" s="136"/>
      <c r="U2" s="136"/>
      <c r="V2" s="11"/>
      <c r="W2" s="78"/>
      <c r="X2" s="26"/>
      <c r="Y2" s="77"/>
      <c r="Z2" s="77"/>
      <c r="AA2" s="77"/>
      <c r="AB2" s="77"/>
      <c r="AC2" s="77"/>
      <c r="AD2" s="77"/>
    </row>
    <row r="3" spans="1:30" x14ac:dyDescent="0.25">
      <c r="A3" s="1"/>
      <c r="B3" s="80" t="s">
        <v>61</v>
      </c>
      <c r="C3" s="22" t="s">
        <v>62</v>
      </c>
      <c r="D3" s="81" t="s">
        <v>63</v>
      </c>
      <c r="E3" s="82" t="s">
        <v>1</v>
      </c>
      <c r="F3" s="23"/>
      <c r="G3" s="83" t="s">
        <v>64</v>
      </c>
      <c r="H3" s="84" t="s">
        <v>65</v>
      </c>
      <c r="I3" s="84" t="s">
        <v>32</v>
      </c>
      <c r="J3" s="17" t="s">
        <v>66</v>
      </c>
      <c r="K3" s="85" t="s">
        <v>67</v>
      </c>
      <c r="L3" s="85" t="s">
        <v>68</v>
      </c>
      <c r="M3" s="83" t="s">
        <v>69</v>
      </c>
      <c r="N3" s="83" t="s">
        <v>31</v>
      </c>
      <c r="O3" s="84" t="s">
        <v>70</v>
      </c>
      <c r="P3" s="83" t="s">
        <v>65</v>
      </c>
      <c r="Q3" s="191" t="s">
        <v>17</v>
      </c>
      <c r="R3" s="191">
        <v>1</v>
      </c>
      <c r="S3" s="191">
        <v>2</v>
      </c>
      <c r="T3" s="191">
        <v>3</v>
      </c>
      <c r="U3" s="191" t="s">
        <v>71</v>
      </c>
      <c r="V3" s="17" t="s">
        <v>22</v>
      </c>
      <c r="W3" s="16" t="s">
        <v>72</v>
      </c>
      <c r="X3" s="16" t="s">
        <v>73</v>
      </c>
      <c r="Y3" s="77"/>
      <c r="Z3" s="77"/>
      <c r="AA3" s="77"/>
      <c r="AB3" s="77"/>
      <c r="AC3" s="77"/>
      <c r="AD3" s="77"/>
    </row>
    <row r="4" spans="1:30" x14ac:dyDescent="0.25">
      <c r="A4" s="9"/>
      <c r="B4" s="86" t="s">
        <v>74</v>
      </c>
      <c r="C4" s="87" t="s">
        <v>75</v>
      </c>
      <c r="D4" s="86" t="s">
        <v>76</v>
      </c>
      <c r="E4" s="126" t="s">
        <v>41</v>
      </c>
      <c r="F4" s="92"/>
      <c r="G4" s="88">
        <v>1</v>
      </c>
      <c r="H4" s="90"/>
      <c r="I4" s="88"/>
      <c r="J4" s="89"/>
      <c r="K4" s="89" t="s">
        <v>77</v>
      </c>
      <c r="L4" s="89"/>
      <c r="M4" s="89">
        <v>1</v>
      </c>
      <c r="N4" s="88"/>
      <c r="O4" s="90"/>
      <c r="P4" s="90"/>
      <c r="Q4" s="192" t="s">
        <v>123</v>
      </c>
      <c r="R4" s="192" t="s">
        <v>123</v>
      </c>
      <c r="S4" s="192"/>
      <c r="T4" s="192"/>
      <c r="U4" s="192"/>
      <c r="V4" s="91">
        <v>1</v>
      </c>
      <c r="W4" s="87" t="s">
        <v>103</v>
      </c>
      <c r="X4" s="128">
        <v>7029</v>
      </c>
      <c r="Y4" s="77"/>
      <c r="Z4" s="77"/>
      <c r="AA4" s="77"/>
      <c r="AB4" s="77"/>
      <c r="AC4" s="77"/>
      <c r="AD4" s="77"/>
    </row>
    <row r="5" spans="1:30" x14ac:dyDescent="0.25">
      <c r="A5" s="94"/>
      <c r="B5" s="95" t="s">
        <v>78</v>
      </c>
      <c r="C5" s="96" t="s">
        <v>79</v>
      </c>
      <c r="D5" s="97"/>
      <c r="E5" s="71"/>
      <c r="F5" s="98"/>
      <c r="G5" s="99"/>
      <c r="H5" s="97"/>
      <c r="I5" s="97"/>
      <c r="J5" s="97"/>
      <c r="K5" s="96"/>
      <c r="L5" s="96"/>
      <c r="M5" s="96"/>
      <c r="N5" s="96"/>
      <c r="O5" s="96"/>
      <c r="P5" s="96"/>
      <c r="Q5" s="193"/>
      <c r="R5" s="193"/>
      <c r="S5" s="193"/>
      <c r="T5" s="193"/>
      <c r="U5" s="193"/>
      <c r="V5" s="100"/>
      <c r="W5" s="100"/>
      <c r="X5" s="101"/>
      <c r="Y5" s="77"/>
      <c r="Z5" s="66"/>
      <c r="AA5" s="66"/>
      <c r="AB5" s="66"/>
      <c r="AC5" s="77"/>
      <c r="AD5" s="77"/>
    </row>
    <row r="6" spans="1:30" x14ac:dyDescent="0.25">
      <c r="A6" s="94"/>
      <c r="B6" s="102"/>
      <c r="C6" s="103"/>
      <c r="D6" s="104"/>
      <c r="E6" s="105"/>
      <c r="F6" s="105"/>
      <c r="G6" s="106"/>
      <c r="H6" s="103"/>
      <c r="I6" s="103"/>
      <c r="J6" s="103"/>
      <c r="K6" s="103"/>
      <c r="L6" s="103"/>
      <c r="M6" s="103"/>
      <c r="N6" s="103"/>
      <c r="O6" s="103"/>
      <c r="P6" s="103"/>
      <c r="Q6" s="106"/>
      <c r="R6" s="106"/>
      <c r="S6" s="106"/>
      <c r="T6" s="106"/>
      <c r="U6" s="106"/>
      <c r="V6" s="103"/>
      <c r="W6" s="103"/>
      <c r="X6" s="107"/>
      <c r="Y6" s="46"/>
      <c r="Z6" s="43"/>
      <c r="AA6" s="23"/>
      <c r="AB6" s="23"/>
      <c r="AC6" s="77"/>
      <c r="AD6" s="77"/>
    </row>
    <row r="7" spans="1:30" x14ac:dyDescent="0.25">
      <c r="A7" s="9"/>
      <c r="B7" s="66"/>
      <c r="C7" s="43"/>
      <c r="D7" s="66"/>
      <c r="E7" s="108"/>
      <c r="G7" s="43"/>
      <c r="H7" s="46"/>
      <c r="I7" s="43"/>
      <c r="J7" s="23"/>
      <c r="K7" s="23"/>
      <c r="L7" s="23"/>
      <c r="M7" s="43"/>
      <c r="N7" s="43"/>
      <c r="O7" s="43"/>
      <c r="P7" s="43"/>
      <c r="Q7" s="194"/>
      <c r="R7" s="194"/>
      <c r="S7" s="194"/>
      <c r="T7" s="194"/>
      <c r="U7" s="194"/>
      <c r="V7" s="43"/>
      <c r="W7" s="66"/>
      <c r="X7" s="43"/>
      <c r="Y7" s="77"/>
      <c r="Z7" s="77"/>
      <c r="AA7" s="77"/>
      <c r="AB7" s="77"/>
      <c r="AC7" s="77"/>
      <c r="AD7" s="77"/>
    </row>
    <row r="8" spans="1:30" x14ac:dyDescent="0.25">
      <c r="A8" s="9"/>
      <c r="B8" s="66"/>
      <c r="C8" s="43"/>
      <c r="D8" s="66"/>
      <c r="E8" s="108"/>
      <c r="G8" s="43"/>
      <c r="H8" s="46"/>
      <c r="I8" s="43"/>
      <c r="J8" s="23"/>
      <c r="K8" s="23"/>
      <c r="L8" s="23"/>
      <c r="M8" s="43"/>
      <c r="N8" s="43"/>
      <c r="O8" s="43"/>
      <c r="P8" s="43"/>
      <c r="Q8" s="194"/>
      <c r="R8" s="194"/>
      <c r="S8" s="194"/>
      <c r="T8" s="194"/>
      <c r="U8" s="194"/>
      <c r="V8" s="43"/>
      <c r="W8" s="66"/>
      <c r="X8" s="43"/>
      <c r="Y8" s="77"/>
      <c r="Z8" s="77"/>
      <c r="AA8" s="77"/>
      <c r="AB8" s="77"/>
      <c r="AC8" s="77"/>
      <c r="AD8" s="77"/>
    </row>
    <row r="9" spans="1:30" x14ac:dyDescent="0.25">
      <c r="A9" s="9"/>
      <c r="B9" s="66"/>
      <c r="C9" s="43"/>
      <c r="D9" s="66"/>
      <c r="E9" s="108"/>
      <c r="G9" s="43"/>
      <c r="H9" s="46"/>
      <c r="I9" s="43"/>
      <c r="J9" s="23"/>
      <c r="K9" s="23"/>
      <c r="L9" s="23"/>
      <c r="M9" s="43"/>
      <c r="N9" s="43"/>
      <c r="O9" s="43"/>
      <c r="P9" s="43"/>
      <c r="Q9" s="194"/>
      <c r="R9" s="194"/>
      <c r="S9" s="194"/>
      <c r="T9" s="194"/>
      <c r="U9" s="194"/>
      <c r="V9" s="43"/>
      <c r="W9" s="66"/>
      <c r="X9" s="43"/>
      <c r="Y9" s="77"/>
      <c r="Z9" s="77"/>
      <c r="AA9" s="77"/>
      <c r="AB9" s="77"/>
      <c r="AC9" s="77"/>
      <c r="AD9" s="77"/>
    </row>
    <row r="10" spans="1:30" x14ac:dyDescent="0.25">
      <c r="A10" s="9"/>
      <c r="B10" s="66"/>
      <c r="C10" s="43"/>
      <c r="D10" s="66"/>
      <c r="E10" s="108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194"/>
      <c r="R10" s="194"/>
      <c r="S10" s="194"/>
      <c r="T10" s="194"/>
      <c r="U10" s="194"/>
      <c r="V10" s="43"/>
      <c r="W10" s="66"/>
      <c r="X10" s="43"/>
      <c r="Y10" s="77"/>
      <c r="Z10" s="77"/>
      <c r="AA10" s="77"/>
      <c r="AB10" s="77"/>
      <c r="AC10" s="77"/>
      <c r="AD10" s="77"/>
    </row>
    <row r="11" spans="1:30" x14ac:dyDescent="0.25">
      <c r="A11" s="9"/>
      <c r="B11" s="66"/>
      <c r="C11" s="43"/>
      <c r="D11" s="66"/>
      <c r="E11" s="108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194"/>
      <c r="R11" s="194"/>
      <c r="S11" s="194"/>
      <c r="T11" s="194"/>
      <c r="U11" s="194"/>
      <c r="V11" s="43"/>
      <c r="W11" s="66"/>
      <c r="X11" s="43"/>
      <c r="Y11" s="77"/>
      <c r="Z11" s="77"/>
      <c r="AA11" s="77"/>
      <c r="AB11" s="77"/>
      <c r="AC11" s="77"/>
      <c r="AD11" s="77"/>
    </row>
    <row r="12" spans="1:30" x14ac:dyDescent="0.25">
      <c r="A12" s="9"/>
      <c r="B12" s="66"/>
      <c r="C12" s="43"/>
      <c r="D12" s="66"/>
      <c r="E12" s="108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194"/>
      <c r="R12" s="194"/>
      <c r="S12" s="194"/>
      <c r="T12" s="194"/>
      <c r="U12" s="194"/>
      <c r="V12" s="43"/>
      <c r="W12" s="66"/>
      <c r="X12" s="43"/>
      <c r="Y12" s="77"/>
      <c r="Z12" s="77"/>
      <c r="AA12" s="77"/>
      <c r="AB12" s="77"/>
      <c r="AC12" s="77"/>
      <c r="AD12" s="77"/>
    </row>
    <row r="13" spans="1:30" x14ac:dyDescent="0.25">
      <c r="A13" s="9"/>
      <c r="B13" s="66"/>
      <c r="C13" s="43"/>
      <c r="D13" s="66"/>
      <c r="E13" s="108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194"/>
      <c r="R13" s="194"/>
      <c r="S13" s="194"/>
      <c r="T13" s="194"/>
      <c r="U13" s="194"/>
      <c r="V13" s="43"/>
      <c r="W13" s="66"/>
      <c r="X13" s="43"/>
      <c r="Y13" s="77"/>
      <c r="Z13" s="77"/>
      <c r="AA13" s="77"/>
      <c r="AB13" s="77"/>
      <c r="AC13" s="77"/>
      <c r="AD13" s="77"/>
    </row>
    <row r="14" spans="1:30" x14ac:dyDescent="0.25">
      <c r="A14" s="9"/>
      <c r="B14" s="66"/>
      <c r="C14" s="43"/>
      <c r="D14" s="66"/>
      <c r="E14" s="108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94"/>
      <c r="R14" s="194"/>
      <c r="S14" s="194"/>
      <c r="T14" s="194"/>
      <c r="U14" s="194"/>
      <c r="V14" s="43"/>
      <c r="W14" s="66"/>
      <c r="X14" s="43"/>
      <c r="Y14" s="77"/>
      <c r="Z14" s="77"/>
      <c r="AA14" s="77"/>
      <c r="AB14" s="77"/>
      <c r="AC14" s="77"/>
      <c r="AD14" s="77"/>
    </row>
    <row r="15" spans="1:30" x14ac:dyDescent="0.25">
      <c r="A15" s="9"/>
      <c r="B15" s="66"/>
      <c r="C15" s="43"/>
      <c r="D15" s="66"/>
      <c r="E15" s="108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94"/>
      <c r="R15" s="194"/>
      <c r="S15" s="194"/>
      <c r="T15" s="194"/>
      <c r="U15" s="194"/>
      <c r="V15" s="43"/>
      <c r="W15" s="66"/>
      <c r="X15" s="43"/>
      <c r="Y15" s="77"/>
      <c r="Z15" s="77"/>
      <c r="AA15" s="77"/>
      <c r="AB15" s="77"/>
      <c r="AC15" s="77"/>
      <c r="AD15" s="77"/>
    </row>
    <row r="16" spans="1:30" x14ac:dyDescent="0.25">
      <c r="A16" s="9"/>
      <c r="B16" s="66"/>
      <c r="C16" s="43"/>
      <c r="D16" s="66"/>
      <c r="E16" s="108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94"/>
      <c r="R16" s="194"/>
      <c r="S16" s="194"/>
      <c r="T16" s="194"/>
      <c r="U16" s="194"/>
      <c r="V16" s="43"/>
      <c r="W16" s="66"/>
      <c r="X16" s="43"/>
      <c r="Y16" s="77"/>
      <c r="Z16" s="77"/>
      <c r="AA16" s="77"/>
      <c r="AB16" s="77"/>
      <c r="AC16" s="77"/>
      <c r="AD16" s="77"/>
    </row>
    <row r="17" spans="1:30" x14ac:dyDescent="0.25">
      <c r="A17" s="9"/>
      <c r="B17" s="66"/>
      <c r="C17" s="43"/>
      <c r="D17" s="66"/>
      <c r="E17" s="108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94"/>
      <c r="R17" s="194"/>
      <c r="S17" s="194"/>
      <c r="T17" s="194"/>
      <c r="U17" s="194"/>
      <c r="V17" s="43"/>
      <c r="W17" s="66"/>
      <c r="X17" s="43"/>
      <c r="Y17" s="77"/>
      <c r="Z17" s="77"/>
      <c r="AA17" s="77"/>
      <c r="AB17" s="77"/>
      <c r="AC17" s="77"/>
      <c r="AD17" s="77"/>
    </row>
    <row r="18" spans="1:30" x14ac:dyDescent="0.25">
      <c r="A18" s="9"/>
      <c r="B18" s="66"/>
      <c r="C18" s="43"/>
      <c r="D18" s="66"/>
      <c r="E18" s="108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94"/>
      <c r="R18" s="194"/>
      <c r="S18" s="194"/>
      <c r="T18" s="194"/>
      <c r="U18" s="194"/>
      <c r="V18" s="43"/>
      <c r="W18" s="66"/>
      <c r="X18" s="43"/>
      <c r="Y18" s="77"/>
      <c r="Z18" s="77"/>
      <c r="AA18" s="77"/>
      <c r="AB18" s="77"/>
      <c r="AC18" s="77"/>
      <c r="AD18" s="77"/>
    </row>
    <row r="19" spans="1:30" x14ac:dyDescent="0.25">
      <c r="A19" s="9"/>
      <c r="B19" s="66"/>
      <c r="C19" s="43"/>
      <c r="D19" s="66"/>
      <c r="E19" s="108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94"/>
      <c r="R19" s="194"/>
      <c r="S19" s="194"/>
      <c r="T19" s="194"/>
      <c r="U19" s="194"/>
      <c r="V19" s="43"/>
      <c r="W19" s="66"/>
      <c r="X19" s="43"/>
      <c r="Y19" s="77"/>
      <c r="Z19" s="77"/>
      <c r="AA19" s="77"/>
      <c r="AB19" s="77"/>
      <c r="AC19" s="77"/>
      <c r="AD19" s="77"/>
    </row>
    <row r="20" spans="1:30" x14ac:dyDescent="0.25">
      <c r="A20" s="9"/>
      <c r="B20" s="66"/>
      <c r="C20" s="43"/>
      <c r="D20" s="66"/>
      <c r="E20" s="108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94"/>
      <c r="R20" s="194"/>
      <c r="S20" s="194"/>
      <c r="T20" s="194"/>
      <c r="U20" s="194"/>
      <c r="V20" s="43"/>
      <c r="W20" s="66"/>
      <c r="X20" s="43"/>
      <c r="Y20" s="77"/>
      <c r="Z20" s="77"/>
      <c r="AA20" s="77"/>
      <c r="AB20" s="77"/>
      <c r="AC20" s="77"/>
      <c r="AD20" s="77"/>
    </row>
    <row r="21" spans="1:30" x14ac:dyDescent="0.25">
      <c r="A21" s="9"/>
      <c r="B21" s="66"/>
      <c r="C21" s="43"/>
      <c r="D21" s="66"/>
      <c r="E21" s="108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94"/>
      <c r="R21" s="194"/>
      <c r="S21" s="194"/>
      <c r="T21" s="194"/>
      <c r="U21" s="194"/>
      <c r="V21" s="43"/>
      <c r="W21" s="66"/>
      <c r="X21" s="43"/>
      <c r="Y21" s="77"/>
      <c r="Z21" s="77"/>
      <c r="AA21" s="77"/>
      <c r="AB21" s="77"/>
      <c r="AC21" s="77"/>
      <c r="AD21" s="77"/>
    </row>
    <row r="22" spans="1:30" x14ac:dyDescent="0.25">
      <c r="A22" s="9"/>
      <c r="B22" s="66"/>
      <c r="C22" s="43"/>
      <c r="D22" s="66"/>
      <c r="E22" s="108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94"/>
      <c r="R22" s="194"/>
      <c r="S22" s="194"/>
      <c r="T22" s="194"/>
      <c r="U22" s="194"/>
      <c r="V22" s="43"/>
      <c r="W22" s="66"/>
      <c r="X22" s="43"/>
      <c r="Y22" s="77"/>
      <c r="Z22" s="77"/>
      <c r="AA22" s="77"/>
      <c r="AB22" s="77"/>
      <c r="AC22" s="77"/>
      <c r="AD22" s="77"/>
    </row>
    <row r="23" spans="1:30" x14ac:dyDescent="0.25">
      <c r="A23" s="9"/>
      <c r="B23" s="66"/>
      <c r="C23" s="43"/>
      <c r="D23" s="66"/>
      <c r="E23" s="108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94"/>
      <c r="R23" s="194"/>
      <c r="S23" s="194"/>
      <c r="T23" s="194"/>
      <c r="U23" s="194"/>
      <c r="V23" s="43"/>
      <c r="W23" s="66"/>
      <c r="X23" s="43"/>
      <c r="Y23" s="77"/>
      <c r="Z23" s="77"/>
      <c r="AA23" s="77"/>
      <c r="AB23" s="77"/>
      <c r="AC23" s="77"/>
      <c r="AD23" s="77"/>
    </row>
    <row r="24" spans="1:30" x14ac:dyDescent="0.25">
      <c r="A24" s="9"/>
      <c r="B24" s="66"/>
      <c r="C24" s="43"/>
      <c r="D24" s="66"/>
      <c r="E24" s="108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94"/>
      <c r="R24" s="194"/>
      <c r="S24" s="194"/>
      <c r="T24" s="194"/>
      <c r="U24" s="194"/>
      <c r="V24" s="43"/>
      <c r="W24" s="66"/>
      <c r="X24" s="43"/>
      <c r="Y24" s="77"/>
      <c r="Z24" s="77"/>
      <c r="AA24" s="77"/>
      <c r="AB24" s="77"/>
      <c r="AC24" s="77"/>
      <c r="AD24" s="77"/>
    </row>
    <row r="25" spans="1:30" x14ac:dyDescent="0.25">
      <c r="A25" s="9"/>
      <c r="B25" s="66"/>
      <c r="C25" s="43"/>
      <c r="D25" s="66"/>
      <c r="E25" s="108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94"/>
      <c r="R25" s="194"/>
      <c r="S25" s="194"/>
      <c r="T25" s="194"/>
      <c r="U25" s="194"/>
      <c r="V25" s="43"/>
      <c r="W25" s="66"/>
      <c r="X25" s="43"/>
      <c r="Y25" s="77"/>
      <c r="Z25" s="77"/>
      <c r="AA25" s="77"/>
      <c r="AB25" s="77"/>
      <c r="AC25" s="77"/>
      <c r="AD25" s="77"/>
    </row>
    <row r="26" spans="1:30" x14ac:dyDescent="0.25">
      <c r="A26" s="9"/>
      <c r="B26" s="66"/>
      <c r="C26" s="43"/>
      <c r="D26" s="66"/>
      <c r="E26" s="108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94"/>
      <c r="R26" s="194"/>
      <c r="S26" s="194"/>
      <c r="T26" s="194"/>
      <c r="U26" s="194"/>
      <c r="V26" s="43"/>
      <c r="W26" s="66"/>
      <c r="X26" s="43"/>
      <c r="Y26" s="77"/>
      <c r="Z26" s="77"/>
      <c r="AA26" s="77"/>
      <c r="AB26" s="77"/>
      <c r="AC26" s="77"/>
      <c r="AD26" s="77"/>
    </row>
    <row r="27" spans="1:30" x14ac:dyDescent="0.25">
      <c r="A27" s="9"/>
      <c r="B27" s="66"/>
      <c r="C27" s="43"/>
      <c r="D27" s="66"/>
      <c r="E27" s="108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94"/>
      <c r="R27" s="194"/>
      <c r="S27" s="194"/>
      <c r="T27" s="194"/>
      <c r="U27" s="194"/>
      <c r="V27" s="43"/>
      <c r="W27" s="66"/>
      <c r="X27" s="43"/>
      <c r="Y27" s="77"/>
      <c r="Z27" s="77"/>
      <c r="AA27" s="77"/>
      <c r="AB27" s="77"/>
      <c r="AC27" s="77"/>
      <c r="AD27" s="77"/>
    </row>
    <row r="28" spans="1:30" x14ac:dyDescent="0.25">
      <c r="A28" s="9"/>
      <c r="B28" s="66"/>
      <c r="C28" s="43"/>
      <c r="D28" s="66"/>
      <c r="E28" s="108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94"/>
      <c r="R28" s="194"/>
      <c r="S28" s="194"/>
      <c r="T28" s="194"/>
      <c r="U28" s="194"/>
      <c r="V28" s="43"/>
      <c r="W28" s="66"/>
      <c r="X28" s="43"/>
      <c r="Y28" s="77"/>
      <c r="Z28" s="77"/>
      <c r="AA28" s="77"/>
      <c r="AB28" s="77"/>
      <c r="AC28" s="77"/>
      <c r="AD28" s="77"/>
    </row>
    <row r="29" spans="1:30" x14ac:dyDescent="0.25">
      <c r="A29" s="9"/>
      <c r="B29" s="66"/>
      <c r="C29" s="43"/>
      <c r="D29" s="66"/>
      <c r="E29" s="108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94"/>
      <c r="R29" s="194"/>
      <c r="S29" s="194"/>
      <c r="T29" s="194"/>
      <c r="U29" s="194"/>
      <c r="V29" s="43"/>
      <c r="W29" s="66"/>
      <c r="X29" s="43"/>
      <c r="Y29" s="77"/>
      <c r="Z29" s="77"/>
      <c r="AA29" s="77"/>
      <c r="AB29" s="77"/>
      <c r="AC29" s="77"/>
      <c r="AD29" s="77"/>
    </row>
    <row r="30" spans="1:30" x14ac:dyDescent="0.25">
      <c r="A30" s="9"/>
      <c r="B30" s="66"/>
      <c r="C30" s="43"/>
      <c r="D30" s="66"/>
      <c r="E30" s="108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94"/>
      <c r="R30" s="194"/>
      <c r="S30" s="194"/>
      <c r="T30" s="194"/>
      <c r="U30" s="194"/>
      <c r="V30" s="43"/>
      <c r="W30" s="66"/>
      <c r="X30" s="43"/>
      <c r="Y30" s="77"/>
      <c r="Z30" s="77"/>
      <c r="AA30" s="77"/>
      <c r="AB30" s="77"/>
      <c r="AC30" s="77"/>
      <c r="AD30" s="77"/>
    </row>
    <row r="31" spans="1:30" x14ac:dyDescent="0.25">
      <c r="A31" s="9"/>
      <c r="B31" s="66"/>
      <c r="C31" s="43"/>
      <c r="D31" s="66"/>
      <c r="E31" s="108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94"/>
      <c r="R31" s="194"/>
      <c r="S31" s="194"/>
      <c r="T31" s="194"/>
      <c r="U31" s="194"/>
      <c r="V31" s="43"/>
      <c r="W31" s="66"/>
      <c r="X31" s="43"/>
      <c r="Y31" s="77"/>
      <c r="Z31" s="77"/>
      <c r="AA31" s="77"/>
      <c r="AB31" s="77"/>
      <c r="AC31" s="77"/>
      <c r="AD31" s="77"/>
    </row>
    <row r="32" spans="1:30" x14ac:dyDescent="0.25">
      <c r="A32" s="9"/>
      <c r="B32" s="66"/>
      <c r="C32" s="43"/>
      <c r="D32" s="66"/>
      <c r="E32" s="108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94"/>
      <c r="R32" s="194"/>
      <c r="S32" s="194"/>
      <c r="T32" s="194"/>
      <c r="U32" s="194"/>
      <c r="V32" s="43"/>
      <c r="W32" s="66"/>
      <c r="X32" s="43"/>
      <c r="Y32" s="77"/>
      <c r="Z32" s="77"/>
      <c r="AA32" s="77"/>
      <c r="AB32" s="77"/>
      <c r="AC32" s="77"/>
      <c r="AD32" s="77"/>
    </row>
    <row r="33" spans="1:30" x14ac:dyDescent="0.25">
      <c r="A33" s="9"/>
      <c r="B33" s="66"/>
      <c r="C33" s="43"/>
      <c r="D33" s="66"/>
      <c r="E33" s="108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94"/>
      <c r="R33" s="194"/>
      <c r="S33" s="194"/>
      <c r="T33" s="194"/>
      <c r="U33" s="194"/>
      <c r="V33" s="43"/>
      <c r="W33" s="66"/>
      <c r="X33" s="43"/>
      <c r="Y33" s="77"/>
      <c r="Z33" s="77"/>
      <c r="AA33" s="77"/>
      <c r="AB33" s="77"/>
      <c r="AC33" s="77"/>
      <c r="AD33" s="77"/>
    </row>
    <row r="34" spans="1:30" x14ac:dyDescent="0.25">
      <c r="A34" s="9"/>
      <c r="B34" s="66"/>
      <c r="C34" s="43"/>
      <c r="D34" s="66"/>
      <c r="E34" s="108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94"/>
      <c r="R34" s="194"/>
      <c r="S34" s="194"/>
      <c r="T34" s="194"/>
      <c r="U34" s="194"/>
      <c r="V34" s="43"/>
      <c r="W34" s="66"/>
      <c r="X34" s="43"/>
      <c r="Y34" s="77"/>
      <c r="Z34" s="77"/>
      <c r="AA34" s="77"/>
      <c r="AB34" s="77"/>
      <c r="AC34" s="77"/>
      <c r="AD34" s="77"/>
    </row>
    <row r="35" spans="1:30" x14ac:dyDescent="0.25">
      <c r="A35" s="9"/>
      <c r="B35" s="66"/>
      <c r="C35" s="43"/>
      <c r="D35" s="66"/>
      <c r="E35" s="108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94"/>
      <c r="R35" s="194"/>
      <c r="S35" s="194"/>
      <c r="T35" s="194"/>
      <c r="U35" s="194"/>
      <c r="V35" s="43"/>
      <c r="W35" s="66"/>
      <c r="X35" s="43"/>
      <c r="Y35" s="77"/>
      <c r="Z35" s="77"/>
      <c r="AA35" s="77"/>
      <c r="AB35" s="77"/>
      <c r="AC35" s="77"/>
      <c r="AD35" s="77"/>
    </row>
    <row r="36" spans="1:30" x14ac:dyDescent="0.25">
      <c r="A36" s="9"/>
      <c r="B36" s="66"/>
      <c r="C36" s="43"/>
      <c r="D36" s="66"/>
      <c r="E36" s="108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94"/>
      <c r="R36" s="194"/>
      <c r="S36" s="194"/>
      <c r="T36" s="194"/>
      <c r="U36" s="194"/>
      <c r="V36" s="43"/>
      <c r="W36" s="66"/>
      <c r="X36" s="43"/>
      <c r="Y36" s="77"/>
      <c r="Z36" s="77"/>
      <c r="AA36" s="77"/>
      <c r="AB36" s="77"/>
      <c r="AC36" s="77"/>
      <c r="AD36" s="77"/>
    </row>
    <row r="37" spans="1:30" x14ac:dyDescent="0.25">
      <c r="A37" s="9"/>
      <c r="B37" s="66"/>
      <c r="C37" s="43"/>
      <c r="D37" s="66"/>
      <c r="E37" s="108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94"/>
      <c r="R37" s="194"/>
      <c r="S37" s="194"/>
      <c r="T37" s="194"/>
      <c r="U37" s="194"/>
      <c r="V37" s="43"/>
      <c r="W37" s="66"/>
      <c r="X37" s="43"/>
      <c r="Y37" s="77"/>
      <c r="Z37" s="77"/>
      <c r="AA37" s="77"/>
      <c r="AB37" s="77"/>
      <c r="AC37" s="77"/>
      <c r="AD37" s="77"/>
    </row>
    <row r="38" spans="1:30" x14ac:dyDescent="0.25">
      <c r="A38" s="9"/>
      <c r="B38" s="66"/>
      <c r="C38" s="43"/>
      <c r="D38" s="66"/>
      <c r="E38" s="108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94"/>
      <c r="R38" s="194"/>
      <c r="S38" s="194"/>
      <c r="T38" s="194"/>
      <c r="U38" s="194"/>
      <c r="V38" s="43"/>
      <c r="W38" s="66"/>
      <c r="X38" s="43"/>
      <c r="Y38" s="77"/>
      <c r="Z38" s="77"/>
      <c r="AA38" s="77"/>
      <c r="AB38" s="77"/>
      <c r="AC38" s="77"/>
      <c r="AD38" s="77"/>
    </row>
    <row r="39" spans="1:30" x14ac:dyDescent="0.25">
      <c r="A39" s="9"/>
      <c r="B39" s="66"/>
      <c r="C39" s="43"/>
      <c r="D39" s="66"/>
      <c r="E39" s="108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94"/>
      <c r="R39" s="194"/>
      <c r="S39" s="194"/>
      <c r="T39" s="194"/>
      <c r="U39" s="194"/>
      <c r="V39" s="43"/>
      <c r="W39" s="66"/>
      <c r="X39" s="43"/>
      <c r="Y39" s="77"/>
      <c r="Z39" s="77"/>
      <c r="AA39" s="77"/>
      <c r="AB39" s="77"/>
      <c r="AC39" s="77"/>
      <c r="AD39" s="77"/>
    </row>
    <row r="40" spans="1:30" x14ac:dyDescent="0.25">
      <c r="A40" s="9"/>
      <c r="B40" s="66"/>
      <c r="C40" s="43"/>
      <c r="D40" s="66"/>
      <c r="E40" s="108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94"/>
      <c r="R40" s="194"/>
      <c r="S40" s="194"/>
      <c r="T40" s="194"/>
      <c r="U40" s="194"/>
      <c r="V40" s="43"/>
      <c r="W40" s="66"/>
      <c r="X40" s="43"/>
      <c r="Y40" s="77"/>
      <c r="Z40" s="77"/>
      <c r="AA40" s="77"/>
      <c r="AB40" s="77"/>
      <c r="AC40" s="77"/>
      <c r="AD40" s="77"/>
    </row>
    <row r="41" spans="1:30" x14ac:dyDescent="0.25">
      <c r="A41" s="9"/>
      <c r="B41" s="66"/>
      <c r="C41" s="43"/>
      <c r="D41" s="66"/>
      <c r="E41" s="108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94"/>
      <c r="R41" s="194"/>
      <c r="S41" s="194"/>
      <c r="T41" s="194"/>
      <c r="U41" s="194"/>
      <c r="V41" s="43"/>
      <c r="W41" s="66"/>
      <c r="X41" s="43"/>
      <c r="Y41" s="77"/>
      <c r="Z41" s="77"/>
      <c r="AA41" s="77"/>
      <c r="AB41" s="77"/>
      <c r="AC41" s="77"/>
      <c r="AD41" s="77"/>
    </row>
    <row r="42" spans="1:30" x14ac:dyDescent="0.25">
      <c r="A42" s="9"/>
      <c r="B42" s="66"/>
      <c r="C42" s="43"/>
      <c r="D42" s="66"/>
      <c r="E42" s="108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94"/>
      <c r="R42" s="194"/>
      <c r="S42" s="194"/>
      <c r="T42" s="194"/>
      <c r="U42" s="194"/>
      <c r="V42" s="43"/>
      <c r="W42" s="66"/>
      <c r="X42" s="43"/>
      <c r="Y42" s="77"/>
      <c r="Z42" s="77"/>
      <c r="AA42" s="77"/>
      <c r="AB42" s="77"/>
      <c r="AC42" s="77"/>
      <c r="AD42" s="77"/>
    </row>
    <row r="43" spans="1:30" x14ac:dyDescent="0.25">
      <c r="A43" s="9"/>
      <c r="B43" s="66"/>
      <c r="C43" s="43"/>
      <c r="D43" s="66"/>
      <c r="E43" s="108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94"/>
      <c r="R43" s="194"/>
      <c r="S43" s="194"/>
      <c r="T43" s="194"/>
      <c r="U43" s="194"/>
      <c r="V43" s="43"/>
      <c r="W43" s="66"/>
      <c r="X43" s="43"/>
      <c r="Y43" s="77"/>
      <c r="Z43" s="77"/>
      <c r="AA43" s="77"/>
      <c r="AB43" s="77"/>
      <c r="AC43" s="77"/>
      <c r="AD43" s="77"/>
    </row>
    <row r="44" spans="1:30" x14ac:dyDescent="0.25">
      <c r="A44" s="9"/>
      <c r="B44" s="66"/>
      <c r="C44" s="43"/>
      <c r="D44" s="66"/>
      <c r="E44" s="108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94"/>
      <c r="R44" s="194"/>
      <c r="S44" s="194"/>
      <c r="T44" s="194"/>
      <c r="U44" s="194"/>
      <c r="V44" s="43"/>
      <c r="W44" s="66"/>
      <c r="X44" s="43"/>
      <c r="Y44" s="77"/>
      <c r="Z44" s="77"/>
      <c r="AA44" s="77"/>
      <c r="AB44" s="77"/>
      <c r="AC44" s="77"/>
      <c r="AD44" s="77"/>
    </row>
    <row r="45" spans="1:30" x14ac:dyDescent="0.25">
      <c r="A45" s="9"/>
      <c r="B45" s="66"/>
      <c r="C45" s="43"/>
      <c r="D45" s="66"/>
      <c r="E45" s="108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94"/>
      <c r="R45" s="194"/>
      <c r="S45" s="194"/>
      <c r="T45" s="194"/>
      <c r="U45" s="194"/>
      <c r="V45" s="43"/>
      <c r="W45" s="66"/>
      <c r="X45" s="43"/>
      <c r="Y45" s="77"/>
      <c r="Z45" s="77"/>
      <c r="AA45" s="77"/>
      <c r="AB45" s="77"/>
      <c r="AC45" s="77"/>
      <c r="AD45" s="77"/>
    </row>
    <row r="46" spans="1:30" x14ac:dyDescent="0.25">
      <c r="A46" s="9"/>
      <c r="B46" s="66"/>
      <c r="C46" s="43"/>
      <c r="D46" s="66"/>
      <c r="E46" s="108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94"/>
      <c r="R46" s="194"/>
      <c r="S46" s="194"/>
      <c r="T46" s="194"/>
      <c r="U46" s="194"/>
      <c r="V46" s="43"/>
      <c r="W46" s="66"/>
      <c r="X46" s="43"/>
      <c r="Y46" s="77"/>
      <c r="Z46" s="77"/>
      <c r="AA46" s="77"/>
      <c r="AB46" s="77"/>
      <c r="AC46" s="77"/>
      <c r="AD46" s="77"/>
    </row>
    <row r="47" spans="1:30" x14ac:dyDescent="0.25">
      <c r="A47" s="9"/>
      <c r="B47" s="66"/>
      <c r="C47" s="43"/>
      <c r="D47" s="66"/>
      <c r="E47" s="66"/>
      <c r="F47" s="23"/>
      <c r="G47" s="43"/>
      <c r="H47" s="46"/>
      <c r="I47" s="43"/>
      <c r="J47" s="23"/>
      <c r="K47" s="23"/>
      <c r="L47" s="23"/>
      <c r="M47" s="23"/>
      <c r="N47" s="65"/>
      <c r="O47" s="65"/>
      <c r="P47" s="23"/>
      <c r="Q47" s="195"/>
      <c r="R47" s="195"/>
      <c r="S47" s="195"/>
      <c r="T47" s="195"/>
      <c r="U47" s="195"/>
      <c r="V47" s="23"/>
      <c r="W47" s="66"/>
      <c r="X47" s="23"/>
      <c r="Y47" s="77"/>
      <c r="Z47" s="77"/>
      <c r="AA47" s="77"/>
      <c r="AB47" s="77"/>
      <c r="AC47" s="77"/>
      <c r="AD47" s="77"/>
    </row>
    <row r="48" spans="1:30" x14ac:dyDescent="0.25">
      <c r="A48" s="9"/>
      <c r="B48" s="66"/>
      <c r="C48" s="43"/>
      <c r="D48" s="66"/>
      <c r="E48" s="66"/>
      <c r="F48" s="23"/>
      <c r="G48" s="43"/>
      <c r="H48" s="46"/>
      <c r="I48" s="43"/>
      <c r="J48" s="23"/>
      <c r="K48" s="23"/>
      <c r="L48" s="23"/>
      <c r="M48" s="23"/>
      <c r="N48" s="65"/>
      <c r="O48" s="65"/>
      <c r="P48" s="23"/>
      <c r="Q48" s="195"/>
      <c r="R48" s="195"/>
      <c r="S48" s="195"/>
      <c r="T48" s="195"/>
      <c r="U48" s="195"/>
      <c r="V48" s="23"/>
      <c r="W48" s="66"/>
      <c r="X48" s="23"/>
      <c r="Y48" s="77"/>
      <c r="Z48" s="77"/>
      <c r="AA48" s="77"/>
      <c r="AB48" s="77"/>
      <c r="AC48" s="77"/>
      <c r="AD48" s="77"/>
    </row>
    <row r="49" spans="1:30" x14ac:dyDescent="0.25">
      <c r="A49" s="9"/>
      <c r="B49" s="66"/>
      <c r="C49" s="43"/>
      <c r="D49" s="66"/>
      <c r="E49" s="66"/>
      <c r="F49" s="23"/>
      <c r="G49" s="43"/>
      <c r="H49" s="46"/>
      <c r="I49" s="43"/>
      <c r="J49" s="23"/>
      <c r="K49" s="23"/>
      <c r="L49" s="23"/>
      <c r="M49" s="23"/>
      <c r="N49" s="65"/>
      <c r="O49" s="65"/>
      <c r="P49" s="23"/>
      <c r="Q49" s="195"/>
      <c r="R49" s="195"/>
      <c r="S49" s="195"/>
      <c r="T49" s="195"/>
      <c r="U49" s="195"/>
      <c r="V49" s="23"/>
      <c r="W49" s="66"/>
      <c r="X49" s="23"/>
      <c r="Y49" s="77"/>
      <c r="Z49" s="77"/>
      <c r="AA49" s="77"/>
      <c r="AB49" s="77"/>
      <c r="AC49" s="77"/>
      <c r="AD49" s="77"/>
    </row>
    <row r="50" spans="1:30" x14ac:dyDescent="0.25">
      <c r="A50" s="9"/>
      <c r="B50" s="66"/>
      <c r="C50" s="43"/>
      <c r="D50" s="66"/>
      <c r="E50" s="66"/>
      <c r="F50" s="23"/>
      <c r="G50" s="43"/>
      <c r="H50" s="46"/>
      <c r="I50" s="43"/>
      <c r="J50" s="23"/>
      <c r="K50" s="23"/>
      <c r="L50" s="23"/>
      <c r="M50" s="23"/>
      <c r="N50" s="65"/>
      <c r="O50" s="65"/>
      <c r="P50" s="23"/>
      <c r="Q50" s="195"/>
      <c r="R50" s="195"/>
      <c r="S50" s="195"/>
      <c r="T50" s="195"/>
      <c r="U50" s="195"/>
      <c r="V50" s="23"/>
      <c r="W50" s="66"/>
      <c r="X50" s="23"/>
      <c r="Y50" s="77"/>
      <c r="Z50" s="77"/>
      <c r="AA50" s="77"/>
      <c r="AB50" s="77"/>
      <c r="AC50" s="77"/>
      <c r="AD50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8.42578125" style="122" customWidth="1"/>
    <col min="3" max="3" width="12.28515625" style="176" customWidth="1"/>
    <col min="4" max="4" width="5.85546875" style="122" customWidth="1"/>
    <col min="5" max="8" width="5.7109375" style="123" customWidth="1"/>
    <col min="9" max="9" width="10.7109375" style="123" customWidth="1"/>
    <col min="10" max="10" width="0.5703125" style="123" customWidth="1"/>
    <col min="11" max="13" width="5.7109375" style="123" customWidth="1"/>
    <col min="14" max="14" width="10.7109375" style="123" customWidth="1"/>
    <col min="15" max="17" width="5.7109375" style="123" customWidth="1"/>
    <col min="18" max="18" width="10.5703125" style="123" customWidth="1"/>
    <col min="19" max="21" width="3.7109375" style="124" customWidth="1"/>
    <col min="22" max="22" width="0.5703125" style="175" customWidth="1"/>
    <col min="23" max="26" width="16.7109375" style="146" customWidth="1"/>
    <col min="27" max="27" width="15.28515625" style="146" customWidth="1"/>
    <col min="28" max="28" width="16.42578125" style="146" customWidth="1"/>
    <col min="29" max="29" width="16.5703125" style="146" customWidth="1"/>
    <col min="30" max="30" width="37.85546875" style="146" customWidth="1"/>
    <col min="31" max="31" width="24.28515625" style="146" customWidth="1"/>
    <col min="32" max="34" width="5.7109375" style="175" customWidth="1"/>
    <col min="35" max="16384" width="9.140625" style="115"/>
  </cols>
  <sheetData>
    <row r="1" spans="1:34" ht="23.1" customHeight="1" x14ac:dyDescent="0.3">
      <c r="A1" s="43"/>
      <c r="B1" s="111" t="s">
        <v>80</v>
      </c>
      <c r="C1" s="130"/>
      <c r="D1" s="112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4"/>
      <c r="T1" s="114"/>
      <c r="U1" s="114"/>
      <c r="V1" s="131"/>
      <c r="W1" s="132"/>
      <c r="X1" s="132"/>
      <c r="Y1" s="132"/>
      <c r="Z1" s="132"/>
      <c r="AA1" s="127"/>
      <c r="AB1" s="75"/>
      <c r="AC1" s="133"/>
      <c r="AD1" s="133"/>
      <c r="AE1" s="133"/>
      <c r="AF1" s="1"/>
      <c r="AG1" s="1"/>
      <c r="AH1" s="1"/>
    </row>
    <row r="2" spans="1:34" s="137" customFormat="1" ht="20.100000000000001" customHeight="1" x14ac:dyDescent="0.25">
      <c r="A2" s="134"/>
      <c r="B2" s="116" t="s">
        <v>35</v>
      </c>
      <c r="C2" s="117"/>
      <c r="D2" s="117" t="s">
        <v>58</v>
      </c>
      <c r="E2" s="78"/>
      <c r="F2" s="117"/>
      <c r="G2" s="135"/>
      <c r="H2" s="136"/>
      <c r="I2" s="78"/>
      <c r="J2" s="136"/>
      <c r="K2" s="11"/>
      <c r="L2" s="136"/>
      <c r="M2" s="11"/>
      <c r="N2" s="136"/>
      <c r="O2" s="136"/>
      <c r="P2" s="11"/>
      <c r="Q2" s="136"/>
      <c r="R2" s="78"/>
      <c r="S2" s="11"/>
      <c r="T2" s="11"/>
      <c r="U2" s="11"/>
      <c r="V2" s="11"/>
      <c r="W2" s="11"/>
      <c r="X2" s="11"/>
      <c r="Y2" s="11"/>
      <c r="Z2" s="11"/>
      <c r="AA2" s="127"/>
      <c r="AB2" s="75"/>
      <c r="AC2" s="133"/>
      <c r="AD2" s="133"/>
      <c r="AE2" s="133"/>
      <c r="AF2" s="133"/>
      <c r="AG2" s="133"/>
      <c r="AH2" s="133"/>
    </row>
    <row r="3" spans="1:34" s="137" customFormat="1" ht="15" customHeight="1" x14ac:dyDescent="0.25">
      <c r="A3" s="134"/>
      <c r="B3" s="24" t="s">
        <v>81</v>
      </c>
      <c r="C3" s="22" t="s">
        <v>13</v>
      </c>
      <c r="D3" s="138"/>
      <c r="E3" s="139"/>
      <c r="F3" s="138"/>
      <c r="G3" s="138"/>
      <c r="H3" s="138"/>
      <c r="I3" s="84"/>
      <c r="J3" s="140"/>
      <c r="K3" s="141" t="s">
        <v>15</v>
      </c>
      <c r="L3" s="83"/>
      <c r="M3" s="85"/>
      <c r="N3" s="84"/>
      <c r="O3" s="141" t="s">
        <v>16</v>
      </c>
      <c r="P3" s="83"/>
      <c r="Q3" s="17"/>
      <c r="R3" s="84"/>
      <c r="S3" s="80" t="s">
        <v>82</v>
      </c>
      <c r="T3" s="138"/>
      <c r="U3" s="84"/>
      <c r="V3" s="140"/>
      <c r="W3" s="142" t="s">
        <v>86</v>
      </c>
      <c r="X3" s="138"/>
      <c r="Y3" s="138"/>
      <c r="Z3" s="138"/>
      <c r="AA3" s="127"/>
      <c r="AB3" s="75"/>
      <c r="AC3" s="133"/>
      <c r="AD3" s="133"/>
      <c r="AE3" s="133"/>
      <c r="AF3" s="133"/>
      <c r="AG3" s="133"/>
      <c r="AH3" s="133"/>
    </row>
    <row r="4" spans="1:34" s="146" customFormat="1" ht="15" customHeight="1" x14ac:dyDescent="0.25">
      <c r="A4" s="134"/>
      <c r="B4" s="18" t="s">
        <v>0</v>
      </c>
      <c r="C4" s="16" t="s">
        <v>1</v>
      </c>
      <c r="D4" s="18" t="s">
        <v>4</v>
      </c>
      <c r="E4" s="18" t="s">
        <v>69</v>
      </c>
      <c r="F4" s="18" t="s">
        <v>64</v>
      </c>
      <c r="G4" s="15" t="s">
        <v>65</v>
      </c>
      <c r="H4" s="15" t="s">
        <v>32</v>
      </c>
      <c r="I4" s="18" t="s">
        <v>83</v>
      </c>
      <c r="J4" s="28"/>
      <c r="K4" s="18" t="s">
        <v>69</v>
      </c>
      <c r="L4" s="18" t="s">
        <v>64</v>
      </c>
      <c r="M4" s="143" t="s">
        <v>32</v>
      </c>
      <c r="N4" s="18" t="s">
        <v>83</v>
      </c>
      <c r="O4" s="18" t="s">
        <v>69</v>
      </c>
      <c r="P4" s="18" t="s">
        <v>64</v>
      </c>
      <c r="Q4" s="18" t="s">
        <v>32</v>
      </c>
      <c r="R4" s="18" t="s">
        <v>83</v>
      </c>
      <c r="S4" s="15">
        <v>1</v>
      </c>
      <c r="T4" s="17">
        <v>2</v>
      </c>
      <c r="U4" s="18">
        <v>3</v>
      </c>
      <c r="V4" s="28"/>
      <c r="W4" s="16" t="s">
        <v>97</v>
      </c>
      <c r="X4" s="144" t="s">
        <v>98</v>
      </c>
      <c r="Y4" s="144" t="s">
        <v>99</v>
      </c>
      <c r="Z4" s="145" t="s">
        <v>100</v>
      </c>
      <c r="AA4" s="127"/>
      <c r="AB4" s="75"/>
      <c r="AC4" s="133"/>
      <c r="AD4" s="133"/>
      <c r="AE4" s="133"/>
      <c r="AF4" s="133"/>
      <c r="AG4" s="133"/>
      <c r="AH4" s="133"/>
    </row>
    <row r="5" spans="1:34" s="146" customFormat="1" ht="15" customHeight="1" x14ac:dyDescent="0.25">
      <c r="A5" s="134"/>
      <c r="B5" s="24">
        <v>1993</v>
      </c>
      <c r="C5" s="32" t="s">
        <v>44</v>
      </c>
      <c r="D5" s="24" t="s">
        <v>84</v>
      </c>
      <c r="E5" s="24">
        <v>28</v>
      </c>
      <c r="F5" s="24">
        <v>13</v>
      </c>
      <c r="G5" s="24">
        <v>0</v>
      </c>
      <c r="H5" s="24">
        <v>15</v>
      </c>
      <c r="I5" s="33">
        <f>PRODUCT(F5/E5)</f>
        <v>0.4642857142857143</v>
      </c>
      <c r="J5" s="28"/>
      <c r="K5" s="24">
        <v>4</v>
      </c>
      <c r="L5" s="24">
        <v>1</v>
      </c>
      <c r="M5" s="24">
        <v>3</v>
      </c>
      <c r="N5" s="33">
        <f>PRODUCT(L5/K5)</f>
        <v>0.25</v>
      </c>
      <c r="O5" s="24"/>
      <c r="P5" s="24"/>
      <c r="Q5" s="24"/>
      <c r="R5" s="24"/>
      <c r="S5" s="26"/>
      <c r="T5" s="30"/>
      <c r="U5" s="24"/>
      <c r="V5" s="140"/>
      <c r="W5" s="32" t="s">
        <v>101</v>
      </c>
      <c r="X5" s="32"/>
      <c r="Y5" s="32"/>
      <c r="Z5" s="10"/>
      <c r="AA5" s="127"/>
      <c r="AB5" s="75"/>
      <c r="AC5" s="133"/>
      <c r="AD5" s="133"/>
      <c r="AE5" s="133"/>
      <c r="AF5" s="133"/>
      <c r="AG5" s="133"/>
      <c r="AH5" s="133"/>
    </row>
    <row r="6" spans="1:34" s="146" customFormat="1" ht="15" customHeight="1" x14ac:dyDescent="0.25">
      <c r="A6" s="134"/>
      <c r="B6" s="24">
        <v>1994</v>
      </c>
      <c r="C6" s="32" t="s">
        <v>44</v>
      </c>
      <c r="D6" s="24" t="s">
        <v>40</v>
      </c>
      <c r="E6" s="24">
        <v>34</v>
      </c>
      <c r="F6" s="24">
        <v>17</v>
      </c>
      <c r="G6" s="24">
        <v>3</v>
      </c>
      <c r="H6" s="24">
        <v>14</v>
      </c>
      <c r="I6" s="33">
        <f>PRODUCT(F6/E6)</f>
        <v>0.5</v>
      </c>
      <c r="J6" s="28"/>
      <c r="K6" s="24"/>
      <c r="L6" s="24"/>
      <c r="M6" s="24"/>
      <c r="N6" s="33"/>
      <c r="O6" s="24"/>
      <c r="P6" s="24"/>
      <c r="Q6" s="24"/>
      <c r="R6" s="24"/>
      <c r="S6" s="26"/>
      <c r="T6" s="30"/>
      <c r="U6" s="24"/>
      <c r="V6" s="28"/>
      <c r="W6" s="32"/>
      <c r="X6" s="32"/>
      <c r="Y6" s="32"/>
      <c r="Z6" s="10"/>
      <c r="AA6" s="127"/>
      <c r="AB6" s="75"/>
      <c r="AC6" s="133"/>
      <c r="AD6" s="133"/>
      <c r="AE6" s="133"/>
      <c r="AF6" s="133"/>
      <c r="AG6" s="133"/>
      <c r="AH6" s="133"/>
    </row>
    <row r="7" spans="1:34" s="146" customFormat="1" ht="15" customHeight="1" x14ac:dyDescent="0.25">
      <c r="A7" s="134"/>
      <c r="B7" s="22" t="s">
        <v>7</v>
      </c>
      <c r="C7" s="20"/>
      <c r="D7" s="147"/>
      <c r="E7" s="143">
        <f>SUM(E5:E6)</f>
        <v>62</v>
      </c>
      <c r="F7" s="143">
        <f>SUM(F5:F6)</f>
        <v>30</v>
      </c>
      <c r="G7" s="143">
        <f>SUM(G5:G6)</f>
        <v>3</v>
      </c>
      <c r="H7" s="143">
        <f>SUM(H5:H6)</f>
        <v>29</v>
      </c>
      <c r="I7" s="148">
        <f>PRODUCT(F7/E7)</f>
        <v>0.4838709677419355</v>
      </c>
      <c r="J7" s="28"/>
      <c r="K7" s="143">
        <f>SUM(K5:K6)</f>
        <v>4</v>
      </c>
      <c r="L7" s="143">
        <f>SUM(L5:L6)</f>
        <v>1</v>
      </c>
      <c r="M7" s="143">
        <f>SUM(M5:M6)</f>
        <v>3</v>
      </c>
      <c r="N7" s="148">
        <f>PRODUCT(L7/K7)</f>
        <v>0.25</v>
      </c>
      <c r="O7" s="143">
        <f>SUM(O5:O6)</f>
        <v>0</v>
      </c>
      <c r="P7" s="143">
        <f>SUM(P5:P6)</f>
        <v>0</v>
      </c>
      <c r="Q7" s="143">
        <f>SUM(Q5:Q6)</f>
        <v>0</v>
      </c>
      <c r="R7" s="148">
        <v>0</v>
      </c>
      <c r="S7" s="143">
        <f>SUM(S5:S6)</f>
        <v>0</v>
      </c>
      <c r="T7" s="143">
        <f>SUM(T5:T6)</f>
        <v>0</v>
      </c>
      <c r="U7" s="143">
        <f>SUM(U5:U6)</f>
        <v>0</v>
      </c>
      <c r="V7" s="149"/>
      <c r="W7" s="93" t="s">
        <v>89</v>
      </c>
      <c r="X7" s="93"/>
      <c r="Y7" s="93"/>
      <c r="Z7" s="150"/>
      <c r="AA7" s="127"/>
      <c r="AB7" s="75"/>
      <c r="AC7" s="133"/>
      <c r="AD7" s="133"/>
      <c r="AE7" s="133"/>
      <c r="AF7" s="133"/>
      <c r="AG7" s="133"/>
      <c r="AH7" s="133"/>
    </row>
    <row r="8" spans="1:34" s="137" customFormat="1" ht="15" customHeight="1" x14ac:dyDescent="0.25">
      <c r="A8" s="134"/>
      <c r="B8" s="151"/>
      <c r="C8" s="152"/>
      <c r="D8" s="153"/>
      <c r="E8" s="153"/>
      <c r="F8" s="153"/>
      <c r="G8" s="153"/>
      <c r="H8" s="153"/>
      <c r="I8" s="153"/>
      <c r="J8" s="154"/>
      <c r="K8" s="153"/>
      <c r="L8" s="153"/>
      <c r="M8" s="153"/>
      <c r="N8" s="153"/>
      <c r="O8" s="153"/>
      <c r="P8" s="153"/>
      <c r="Q8" s="153"/>
      <c r="R8" s="153"/>
      <c r="S8" s="155"/>
      <c r="T8" s="155"/>
      <c r="U8" s="155"/>
      <c r="V8" s="156"/>
      <c r="W8" s="156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</row>
    <row r="9" spans="1:34" s="146" customFormat="1" ht="15" customHeight="1" x14ac:dyDescent="0.25">
      <c r="A9" s="134"/>
      <c r="B9" s="80" t="s">
        <v>85</v>
      </c>
      <c r="C9" s="157"/>
      <c r="D9" s="158"/>
      <c r="E9" s="83" t="s">
        <v>69</v>
      </c>
      <c r="F9" s="83" t="s">
        <v>64</v>
      </c>
      <c r="G9" s="84" t="s">
        <v>65</v>
      </c>
      <c r="H9" s="84" t="s">
        <v>32</v>
      </c>
      <c r="I9" s="83" t="s">
        <v>83</v>
      </c>
      <c r="J9" s="23"/>
      <c r="K9" s="159" t="s">
        <v>86</v>
      </c>
      <c r="L9" s="147"/>
      <c r="M9" s="147"/>
      <c r="N9" s="18" t="s">
        <v>87</v>
      </c>
      <c r="O9" s="18" t="s">
        <v>69</v>
      </c>
      <c r="P9" s="18" t="s">
        <v>64</v>
      </c>
      <c r="Q9" s="18" t="s">
        <v>32</v>
      </c>
      <c r="R9" s="18" t="s">
        <v>83</v>
      </c>
      <c r="S9" s="75"/>
      <c r="T9" s="75"/>
      <c r="U9" s="75"/>
      <c r="V9" s="28"/>
      <c r="W9" s="134" t="s">
        <v>94</v>
      </c>
      <c r="X9" s="134" t="s">
        <v>56</v>
      </c>
      <c r="Y9" s="160"/>
      <c r="Z9" s="133"/>
      <c r="AA9" s="133"/>
      <c r="AB9" s="133"/>
      <c r="AC9" s="133"/>
      <c r="AD9" s="133"/>
      <c r="AE9" s="133"/>
      <c r="AF9" s="133"/>
      <c r="AG9" s="133"/>
      <c r="AH9" s="133"/>
    </row>
    <row r="10" spans="1:34" s="146" customFormat="1" ht="15" customHeight="1" x14ac:dyDescent="0.25">
      <c r="A10" s="134"/>
      <c r="B10" s="161" t="s">
        <v>13</v>
      </c>
      <c r="C10" s="78"/>
      <c r="D10" s="162"/>
      <c r="E10" s="24">
        <v>62</v>
      </c>
      <c r="F10" s="24">
        <v>30</v>
      </c>
      <c r="G10" s="24">
        <v>3</v>
      </c>
      <c r="H10" s="24">
        <v>29</v>
      </c>
      <c r="I10" s="33">
        <v>0.4838709677419355</v>
      </c>
      <c r="J10" s="23"/>
      <c r="K10" s="161" t="s">
        <v>88</v>
      </c>
      <c r="L10" s="78"/>
      <c r="M10" s="78"/>
      <c r="N10" s="163" t="s">
        <v>89</v>
      </c>
      <c r="O10" s="24">
        <v>4</v>
      </c>
      <c r="P10" s="24">
        <v>1</v>
      </c>
      <c r="Q10" s="24">
        <v>3</v>
      </c>
      <c r="R10" s="33">
        <v>0.25</v>
      </c>
      <c r="S10" s="75"/>
      <c r="T10" s="75"/>
      <c r="U10" s="75"/>
      <c r="V10" s="28"/>
      <c r="W10" s="133"/>
      <c r="X10" s="134"/>
      <c r="Y10" s="160"/>
      <c r="Z10" s="133"/>
      <c r="AA10" s="133"/>
      <c r="AB10" s="133"/>
      <c r="AC10" s="133"/>
      <c r="AD10" s="133"/>
      <c r="AE10" s="133"/>
      <c r="AF10" s="133"/>
      <c r="AG10" s="133"/>
      <c r="AH10" s="133"/>
    </row>
    <row r="11" spans="1:34" s="146" customFormat="1" ht="15" customHeight="1" x14ac:dyDescent="0.2">
      <c r="A11" s="134"/>
      <c r="B11" s="164" t="s">
        <v>15</v>
      </c>
      <c r="C11" s="165"/>
      <c r="D11" s="166"/>
      <c r="E11" s="24">
        <v>4</v>
      </c>
      <c r="F11" s="24">
        <v>1</v>
      </c>
      <c r="G11" s="24">
        <v>0</v>
      </c>
      <c r="H11" s="24">
        <v>3</v>
      </c>
      <c r="I11" s="33">
        <v>0.25</v>
      </c>
      <c r="J11" s="23"/>
      <c r="K11" s="167" t="s">
        <v>90</v>
      </c>
      <c r="L11" s="97"/>
      <c r="M11" s="97"/>
      <c r="N11" s="163"/>
      <c r="O11" s="24"/>
      <c r="P11" s="24"/>
      <c r="Q11" s="24"/>
      <c r="R11" s="33"/>
      <c r="S11" s="75"/>
      <c r="T11" s="75"/>
      <c r="U11" s="75"/>
      <c r="V11" s="133"/>
      <c r="W11" s="133"/>
      <c r="X11" s="134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</row>
    <row r="12" spans="1:34" s="146" customFormat="1" ht="15" customHeight="1" x14ac:dyDescent="0.25">
      <c r="A12" s="134"/>
      <c r="B12" s="161" t="s">
        <v>16</v>
      </c>
      <c r="C12" s="78"/>
      <c r="D12" s="162"/>
      <c r="E12" s="24"/>
      <c r="F12" s="24"/>
      <c r="G12" s="24"/>
      <c r="H12" s="24"/>
      <c r="I12" s="33"/>
      <c r="J12" s="23"/>
      <c r="K12" s="161" t="s">
        <v>91</v>
      </c>
      <c r="L12" s="78"/>
      <c r="M12" s="11"/>
      <c r="N12" s="163"/>
      <c r="O12" s="24"/>
      <c r="P12" s="24"/>
      <c r="Q12" s="24"/>
      <c r="R12" s="33"/>
      <c r="S12" s="75"/>
      <c r="T12" s="75"/>
      <c r="U12" s="75"/>
      <c r="V12" s="28"/>
      <c r="W12" s="133"/>
      <c r="X12" s="134"/>
      <c r="Y12" s="160"/>
      <c r="Z12" s="133"/>
      <c r="AA12" s="133"/>
      <c r="AB12" s="133"/>
      <c r="AC12" s="133"/>
      <c r="AD12" s="133"/>
      <c r="AE12" s="133"/>
      <c r="AF12" s="133"/>
      <c r="AG12" s="133"/>
      <c r="AH12" s="133"/>
    </row>
    <row r="13" spans="1:34" s="146" customFormat="1" ht="15" customHeight="1" x14ac:dyDescent="0.2">
      <c r="A13" s="134"/>
      <c r="B13" s="142" t="s">
        <v>26</v>
      </c>
      <c r="C13" s="20"/>
      <c r="D13" s="168"/>
      <c r="E13" s="18">
        <v>66</v>
      </c>
      <c r="F13" s="18">
        <v>31</v>
      </c>
      <c r="G13" s="18">
        <v>3</v>
      </c>
      <c r="H13" s="18">
        <v>32</v>
      </c>
      <c r="I13" s="40">
        <v>0.46969696969696972</v>
      </c>
      <c r="J13" s="23"/>
      <c r="K13" s="142" t="s">
        <v>26</v>
      </c>
      <c r="L13" s="168"/>
      <c r="M13" s="168"/>
      <c r="N13" s="18"/>
      <c r="O13" s="18">
        <v>4</v>
      </c>
      <c r="P13" s="18">
        <v>1</v>
      </c>
      <c r="Q13" s="18">
        <v>3</v>
      </c>
      <c r="R13" s="40">
        <v>0.25</v>
      </c>
      <c r="S13" s="75"/>
      <c r="T13" s="75"/>
      <c r="U13" s="75"/>
      <c r="V13" s="133"/>
      <c r="W13" s="133"/>
      <c r="X13" s="134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</row>
    <row r="14" spans="1:34" s="137" customFormat="1" ht="15" customHeight="1" x14ac:dyDescent="0.25">
      <c r="A14" s="134"/>
      <c r="B14" s="151"/>
      <c r="C14" s="152"/>
      <c r="D14" s="153"/>
      <c r="E14" s="153"/>
      <c r="F14" s="153"/>
      <c r="G14" s="153"/>
      <c r="H14" s="153"/>
      <c r="I14" s="153"/>
      <c r="J14" s="154"/>
      <c r="K14" s="153"/>
      <c r="L14" s="153"/>
      <c r="M14" s="153"/>
      <c r="N14" s="153"/>
      <c r="O14" s="153"/>
      <c r="P14" s="153"/>
      <c r="Q14" s="153"/>
      <c r="R14" s="153"/>
      <c r="S14" s="23"/>
      <c r="T14" s="23"/>
      <c r="U14" s="23"/>
      <c r="V14" s="23"/>
      <c r="W14" s="23"/>
      <c r="X14" s="2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</row>
    <row r="15" spans="1:34" s="137" customFormat="1" ht="15" customHeight="1" x14ac:dyDescent="0.25">
      <c r="A15" s="134"/>
      <c r="B15" s="24" t="s">
        <v>92</v>
      </c>
      <c r="C15" s="22" t="s">
        <v>13</v>
      </c>
      <c r="D15" s="138"/>
      <c r="E15" s="139"/>
      <c r="F15" s="138"/>
      <c r="G15" s="138"/>
      <c r="H15" s="138"/>
      <c r="I15" s="84"/>
      <c r="J15" s="140"/>
      <c r="K15" s="141" t="s">
        <v>15</v>
      </c>
      <c r="L15" s="83"/>
      <c r="M15" s="85"/>
      <c r="N15" s="84"/>
      <c r="O15" s="141" t="s">
        <v>16</v>
      </c>
      <c r="P15" s="83"/>
      <c r="Q15" s="17"/>
      <c r="R15" s="84"/>
      <c r="S15" s="22" t="s">
        <v>82</v>
      </c>
      <c r="T15" s="14"/>
      <c r="U15" s="15"/>
      <c r="V15" s="169"/>
      <c r="W15" s="142" t="s">
        <v>86</v>
      </c>
      <c r="X15" s="14"/>
      <c r="Y15" s="14"/>
      <c r="Z15" s="14"/>
      <c r="AA15" s="170"/>
      <c r="AB15" s="171"/>
      <c r="AC15" s="133"/>
      <c r="AD15" s="133"/>
      <c r="AE15" s="133"/>
      <c r="AF15" s="133"/>
      <c r="AG15" s="133"/>
      <c r="AH15" s="133"/>
    </row>
    <row r="16" spans="1:34" s="146" customFormat="1" ht="15" customHeight="1" x14ac:dyDescent="0.25">
      <c r="A16" s="134"/>
      <c r="B16" s="18" t="s">
        <v>0</v>
      </c>
      <c r="C16" s="16" t="s">
        <v>1</v>
      </c>
      <c r="D16" s="18" t="s">
        <v>4</v>
      </c>
      <c r="E16" s="18" t="s">
        <v>69</v>
      </c>
      <c r="F16" s="18" t="s">
        <v>64</v>
      </c>
      <c r="G16" s="15" t="s">
        <v>65</v>
      </c>
      <c r="H16" s="15" t="s">
        <v>32</v>
      </c>
      <c r="I16" s="18" t="s">
        <v>83</v>
      </c>
      <c r="J16" s="28"/>
      <c r="K16" s="18" t="s">
        <v>69</v>
      </c>
      <c r="L16" s="18" t="s">
        <v>64</v>
      </c>
      <c r="M16" s="143" t="s">
        <v>32</v>
      </c>
      <c r="N16" s="18" t="s">
        <v>83</v>
      </c>
      <c r="O16" s="18" t="s">
        <v>69</v>
      </c>
      <c r="P16" s="18" t="s">
        <v>64</v>
      </c>
      <c r="Q16" s="18" t="s">
        <v>32</v>
      </c>
      <c r="R16" s="18" t="s">
        <v>83</v>
      </c>
      <c r="S16" s="15">
        <v>1</v>
      </c>
      <c r="T16" s="17">
        <v>2</v>
      </c>
      <c r="U16" s="18">
        <v>3</v>
      </c>
      <c r="V16" s="172"/>
      <c r="W16" s="16" t="s">
        <v>97</v>
      </c>
      <c r="X16" s="144" t="s">
        <v>98</v>
      </c>
      <c r="Y16" s="144" t="s">
        <v>99</v>
      </c>
      <c r="Z16" s="145" t="s">
        <v>100</v>
      </c>
      <c r="AA16" s="170"/>
      <c r="AB16" s="171"/>
      <c r="AC16" s="133"/>
      <c r="AD16" s="133"/>
      <c r="AE16" s="133"/>
      <c r="AF16" s="133"/>
      <c r="AG16" s="133"/>
      <c r="AH16" s="133"/>
    </row>
    <row r="17" spans="1:34" s="146" customFormat="1" ht="15" customHeight="1" x14ac:dyDescent="0.25">
      <c r="A17" s="134"/>
      <c r="B17" s="24">
        <v>1995</v>
      </c>
      <c r="C17" s="32" t="s">
        <v>93</v>
      </c>
      <c r="D17" s="24" t="s">
        <v>43</v>
      </c>
      <c r="E17" s="24">
        <v>22</v>
      </c>
      <c r="F17" s="24">
        <v>6</v>
      </c>
      <c r="G17" s="24">
        <v>0</v>
      </c>
      <c r="H17" s="24">
        <v>16</v>
      </c>
      <c r="I17" s="33">
        <f>PRODUCT(F17/E17)</f>
        <v>0.27272727272727271</v>
      </c>
      <c r="J17" s="28"/>
      <c r="K17" s="24"/>
      <c r="L17" s="24"/>
      <c r="M17" s="24"/>
      <c r="N17" s="33"/>
      <c r="O17" s="24">
        <v>3</v>
      </c>
      <c r="P17" s="24">
        <v>3</v>
      </c>
      <c r="Q17" s="24">
        <v>0</v>
      </c>
      <c r="R17" s="33">
        <f>PRODUCT(P17/O17)</f>
        <v>1</v>
      </c>
      <c r="S17" s="26"/>
      <c r="T17" s="30"/>
      <c r="U17" s="24"/>
      <c r="V17" s="140"/>
      <c r="W17" s="32"/>
      <c r="X17" s="32"/>
      <c r="Y17" s="32"/>
      <c r="Z17" s="10"/>
      <c r="AA17" s="170"/>
      <c r="AB17" s="171"/>
      <c r="AC17" s="133"/>
      <c r="AD17" s="133"/>
      <c r="AE17" s="133"/>
      <c r="AF17" s="133"/>
      <c r="AG17" s="133"/>
      <c r="AH17" s="133"/>
    </row>
    <row r="18" spans="1:34" s="146" customFormat="1" ht="15" customHeight="1" x14ac:dyDescent="0.25">
      <c r="A18" s="134"/>
      <c r="B18" s="24">
        <v>1996</v>
      </c>
      <c r="C18" s="32" t="s">
        <v>93</v>
      </c>
      <c r="D18" s="24" t="s">
        <v>43</v>
      </c>
      <c r="E18" s="24">
        <v>24</v>
      </c>
      <c r="F18" s="24">
        <v>5</v>
      </c>
      <c r="G18" s="24">
        <v>0</v>
      </c>
      <c r="H18" s="24">
        <v>19</v>
      </c>
      <c r="I18" s="33">
        <f>PRODUCT(F18/E18)</f>
        <v>0.20833333333333334</v>
      </c>
      <c r="J18" s="28"/>
      <c r="K18" s="24"/>
      <c r="L18" s="24"/>
      <c r="M18" s="24"/>
      <c r="N18" s="33"/>
      <c r="O18" s="24">
        <v>4</v>
      </c>
      <c r="P18" s="24">
        <v>3</v>
      </c>
      <c r="Q18" s="24">
        <v>1</v>
      </c>
      <c r="R18" s="33">
        <f>PRODUCT(P18/O18)</f>
        <v>0.75</v>
      </c>
      <c r="S18" s="26"/>
      <c r="T18" s="30"/>
      <c r="U18" s="24"/>
      <c r="V18" s="172"/>
      <c r="W18" s="32"/>
      <c r="X18" s="32"/>
      <c r="Y18" s="32"/>
      <c r="Z18" s="10"/>
      <c r="AA18" s="170"/>
      <c r="AB18" s="171"/>
      <c r="AC18" s="133"/>
      <c r="AD18" s="133"/>
      <c r="AE18" s="133"/>
      <c r="AF18" s="133"/>
      <c r="AG18" s="133"/>
      <c r="AH18" s="133"/>
    </row>
    <row r="19" spans="1:34" s="146" customFormat="1" ht="15" customHeight="1" x14ac:dyDescent="0.25">
      <c r="A19" s="134"/>
      <c r="B19" s="22" t="s">
        <v>7</v>
      </c>
      <c r="C19" s="20"/>
      <c r="D19" s="147"/>
      <c r="E19" s="143">
        <f>SUM(E17:E18)</f>
        <v>46</v>
      </c>
      <c r="F19" s="143">
        <f>SUM(F17:F18)</f>
        <v>11</v>
      </c>
      <c r="G19" s="143">
        <f>SUM(G17:G18)</f>
        <v>0</v>
      </c>
      <c r="H19" s="143">
        <f>SUM(H17:H18)</f>
        <v>35</v>
      </c>
      <c r="I19" s="148">
        <f>PRODUCT(F19/E19)</f>
        <v>0.2391304347826087</v>
      </c>
      <c r="J19" s="28"/>
      <c r="K19" s="143">
        <f>SUM(K17:K18)</f>
        <v>0</v>
      </c>
      <c r="L19" s="143">
        <f>SUM(L17:L18)</f>
        <v>0</v>
      </c>
      <c r="M19" s="143">
        <f>SUM(M17:M18)</f>
        <v>0</v>
      </c>
      <c r="N19" s="148">
        <v>0</v>
      </c>
      <c r="O19" s="143">
        <f>SUM(O17:O18)</f>
        <v>7</v>
      </c>
      <c r="P19" s="143">
        <f>SUM(P17:P18)</f>
        <v>6</v>
      </c>
      <c r="Q19" s="143">
        <f>SUM(Q17:Q18)</f>
        <v>1</v>
      </c>
      <c r="R19" s="148">
        <f>PRODUCT(P19/O19)</f>
        <v>0.8571428571428571</v>
      </c>
      <c r="S19" s="143">
        <f>SUM(S17:S18)</f>
        <v>0</v>
      </c>
      <c r="T19" s="143">
        <f>SUM(T17:T18)</f>
        <v>0</v>
      </c>
      <c r="U19" s="143">
        <f>SUM(U17:U18)</f>
        <v>0</v>
      </c>
      <c r="V19" s="149"/>
      <c r="W19" s="93"/>
      <c r="X19" s="93"/>
      <c r="Y19" s="93"/>
      <c r="Z19" s="150"/>
      <c r="AA19" s="170"/>
      <c r="AB19" s="171"/>
      <c r="AC19" s="133"/>
      <c r="AD19" s="133"/>
      <c r="AE19" s="133"/>
      <c r="AF19" s="133"/>
      <c r="AG19" s="133"/>
      <c r="AH19" s="133"/>
    </row>
    <row r="20" spans="1:34" s="137" customFormat="1" ht="15" customHeight="1" x14ac:dyDescent="0.25">
      <c r="A20" s="134"/>
      <c r="B20" s="151"/>
      <c r="C20" s="152"/>
      <c r="D20" s="153"/>
      <c r="E20" s="153"/>
      <c r="F20" s="153"/>
      <c r="G20" s="153"/>
      <c r="H20" s="153"/>
      <c r="I20" s="153"/>
      <c r="J20" s="154"/>
      <c r="K20" s="153"/>
      <c r="L20" s="153"/>
      <c r="M20" s="153"/>
      <c r="N20" s="153"/>
      <c r="O20" s="153"/>
      <c r="P20" s="153"/>
      <c r="Q20" s="153"/>
      <c r="R20" s="153"/>
      <c r="S20" s="155"/>
      <c r="T20" s="155"/>
      <c r="U20" s="155"/>
      <c r="V20" s="156"/>
      <c r="W20" s="156"/>
      <c r="X20" s="171"/>
      <c r="Y20" s="171"/>
      <c r="Z20" s="171"/>
      <c r="AA20" s="171"/>
      <c r="AB20" s="171"/>
      <c r="AC20" s="133"/>
      <c r="AD20" s="133"/>
      <c r="AE20" s="133"/>
      <c r="AF20" s="133"/>
      <c r="AG20" s="133"/>
      <c r="AH20" s="133"/>
    </row>
    <row r="21" spans="1:34" s="146" customFormat="1" ht="15" customHeight="1" x14ac:dyDescent="0.25">
      <c r="A21" s="134"/>
      <c r="B21" s="80" t="s">
        <v>102</v>
      </c>
      <c r="C21" s="157"/>
      <c r="D21" s="158"/>
      <c r="E21" s="83" t="s">
        <v>69</v>
      </c>
      <c r="F21" s="83" t="s">
        <v>64</v>
      </c>
      <c r="G21" s="84" t="s">
        <v>65</v>
      </c>
      <c r="H21" s="84" t="s">
        <v>32</v>
      </c>
      <c r="I21" s="83" t="s">
        <v>83</v>
      </c>
      <c r="J21" s="23"/>
      <c r="K21" s="159" t="s">
        <v>86</v>
      </c>
      <c r="L21" s="147"/>
      <c r="M21" s="147"/>
      <c r="N21" s="18" t="s">
        <v>87</v>
      </c>
      <c r="O21" s="18" t="s">
        <v>69</v>
      </c>
      <c r="P21" s="18" t="s">
        <v>64</v>
      </c>
      <c r="Q21" s="18" t="s">
        <v>32</v>
      </c>
      <c r="R21" s="18" t="s">
        <v>83</v>
      </c>
      <c r="S21" s="75"/>
      <c r="T21" s="75"/>
      <c r="U21" s="75"/>
      <c r="V21" s="172"/>
      <c r="W21" s="160" t="s">
        <v>94</v>
      </c>
      <c r="X21" s="134" t="s">
        <v>95</v>
      </c>
      <c r="Y21" s="160"/>
      <c r="Z21" s="171"/>
      <c r="AA21" s="171"/>
      <c r="AB21" s="171"/>
      <c r="AC21" s="133"/>
      <c r="AD21" s="133"/>
      <c r="AE21" s="133"/>
      <c r="AF21" s="133"/>
      <c r="AG21" s="133"/>
      <c r="AH21" s="133"/>
    </row>
    <row r="22" spans="1:34" s="146" customFormat="1" ht="15" customHeight="1" x14ac:dyDescent="0.25">
      <c r="A22" s="134"/>
      <c r="B22" s="161" t="s">
        <v>13</v>
      </c>
      <c r="C22" s="78"/>
      <c r="D22" s="162"/>
      <c r="E22" s="24">
        <v>46</v>
      </c>
      <c r="F22" s="24">
        <v>11</v>
      </c>
      <c r="G22" s="24">
        <v>0</v>
      </c>
      <c r="H22" s="24">
        <v>35</v>
      </c>
      <c r="I22" s="33">
        <v>0.23899999999999999</v>
      </c>
      <c r="J22" s="23"/>
      <c r="K22" s="161" t="s">
        <v>88</v>
      </c>
      <c r="L22" s="78"/>
      <c r="M22" s="78"/>
      <c r="N22" s="163"/>
      <c r="O22" s="24"/>
      <c r="P22" s="24"/>
      <c r="Q22" s="24"/>
      <c r="R22" s="33"/>
      <c r="S22" s="75"/>
      <c r="T22" s="75"/>
      <c r="U22" s="75"/>
      <c r="V22" s="172"/>
      <c r="W22" s="171"/>
      <c r="X22" s="160"/>
      <c r="Y22" s="160"/>
      <c r="Z22" s="171"/>
      <c r="AA22" s="171"/>
      <c r="AB22" s="171"/>
      <c r="AC22" s="133"/>
      <c r="AD22" s="133"/>
      <c r="AE22" s="133"/>
      <c r="AF22" s="133"/>
      <c r="AG22" s="133"/>
      <c r="AH22" s="133"/>
    </row>
    <row r="23" spans="1:34" s="146" customFormat="1" ht="15" customHeight="1" x14ac:dyDescent="0.2">
      <c r="A23" s="134"/>
      <c r="B23" s="164" t="s">
        <v>15</v>
      </c>
      <c r="C23" s="165"/>
      <c r="D23" s="166"/>
      <c r="E23" s="24"/>
      <c r="F23" s="24"/>
      <c r="G23" s="24"/>
      <c r="H23" s="24"/>
      <c r="I23" s="33"/>
      <c r="J23" s="23"/>
      <c r="K23" s="167" t="s">
        <v>90</v>
      </c>
      <c r="L23" s="97"/>
      <c r="M23" s="97"/>
      <c r="N23" s="163"/>
      <c r="O23" s="24"/>
      <c r="P23" s="24"/>
      <c r="Q23" s="24"/>
      <c r="R23" s="33"/>
      <c r="S23" s="75"/>
      <c r="T23" s="75"/>
      <c r="U23" s="75"/>
      <c r="V23" s="23"/>
      <c r="W23" s="23"/>
      <c r="X23" s="2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</row>
    <row r="24" spans="1:34" s="146" customFormat="1" ht="15" customHeight="1" x14ac:dyDescent="0.2">
      <c r="A24" s="134"/>
      <c r="B24" s="161" t="s">
        <v>16</v>
      </c>
      <c r="C24" s="78"/>
      <c r="D24" s="162"/>
      <c r="E24" s="24">
        <v>7</v>
      </c>
      <c r="F24" s="24">
        <v>6</v>
      </c>
      <c r="G24" s="24">
        <v>0</v>
      </c>
      <c r="H24" s="24">
        <v>1</v>
      </c>
      <c r="I24" s="33">
        <v>0.85699999999999998</v>
      </c>
      <c r="J24" s="23"/>
      <c r="K24" s="161" t="s">
        <v>91</v>
      </c>
      <c r="L24" s="78"/>
      <c r="M24" s="11"/>
      <c r="N24" s="163"/>
      <c r="O24" s="24"/>
      <c r="P24" s="24"/>
      <c r="Q24" s="24"/>
      <c r="R24" s="33"/>
      <c r="S24" s="75"/>
      <c r="T24" s="75"/>
      <c r="U24" s="75"/>
      <c r="V24" s="23"/>
      <c r="W24" s="23"/>
      <c r="X24" s="2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</row>
    <row r="25" spans="1:34" s="146" customFormat="1" ht="15" customHeight="1" x14ac:dyDescent="0.2">
      <c r="A25" s="134"/>
      <c r="B25" s="142" t="s">
        <v>26</v>
      </c>
      <c r="C25" s="20"/>
      <c r="D25" s="168"/>
      <c r="E25" s="18">
        <f>SUM(E22:E24)</f>
        <v>53</v>
      </c>
      <c r="F25" s="18">
        <f t="shared" ref="F25:H25" si="0">SUM(F22:F24)</f>
        <v>17</v>
      </c>
      <c r="G25" s="18">
        <f t="shared" si="0"/>
        <v>0</v>
      </c>
      <c r="H25" s="18">
        <f t="shared" si="0"/>
        <v>36</v>
      </c>
      <c r="I25" s="40">
        <f>PRODUCT(F25/E25)</f>
        <v>0.32075471698113206</v>
      </c>
      <c r="J25" s="23"/>
      <c r="K25" s="142" t="s">
        <v>26</v>
      </c>
      <c r="L25" s="168"/>
      <c r="M25" s="168"/>
      <c r="N25" s="18"/>
      <c r="O25" s="18"/>
      <c r="P25" s="18"/>
      <c r="Q25" s="18"/>
      <c r="R25" s="40"/>
      <c r="S25" s="75"/>
      <c r="T25" s="75"/>
      <c r="U25" s="75"/>
      <c r="V25" s="23"/>
      <c r="W25" s="23"/>
      <c r="X25" s="2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</row>
    <row r="26" spans="1:34" ht="15" customHeight="1" x14ac:dyDescent="0.2">
      <c r="A26" s="46"/>
      <c r="B26" s="118"/>
      <c r="C26" s="173"/>
      <c r="D26" s="118"/>
      <c r="E26" s="118"/>
      <c r="F26" s="118"/>
      <c r="G26" s="118"/>
      <c r="H26" s="118"/>
      <c r="I26" s="118"/>
      <c r="J26" s="174"/>
      <c r="K26" s="118"/>
      <c r="L26" s="118"/>
      <c r="M26" s="118"/>
      <c r="N26" s="121"/>
      <c r="O26" s="121"/>
      <c r="P26" s="118"/>
      <c r="Q26" s="118"/>
      <c r="R26" s="118"/>
      <c r="S26" s="121"/>
      <c r="T26" s="121"/>
      <c r="U26" s="121"/>
      <c r="V26" s="23"/>
      <c r="W26" s="23"/>
      <c r="X26" s="23"/>
      <c r="Y26" s="133"/>
      <c r="Z26" s="133"/>
      <c r="AA26" s="133"/>
      <c r="AB26" s="133"/>
      <c r="AC26" s="133"/>
      <c r="AD26" s="133"/>
      <c r="AE26" s="133"/>
      <c r="AF26" s="43"/>
      <c r="AG26" s="43"/>
      <c r="AH26" s="43"/>
    </row>
    <row r="27" spans="1:34" ht="15" customHeight="1" x14ac:dyDescent="0.2">
      <c r="A27" s="46"/>
      <c r="B27" s="118"/>
      <c r="C27" s="173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21"/>
      <c r="O27" s="121"/>
      <c r="P27" s="118"/>
      <c r="Q27" s="118"/>
      <c r="R27" s="118"/>
      <c r="S27" s="121"/>
      <c r="T27" s="121"/>
      <c r="U27" s="121"/>
      <c r="V27" s="23"/>
      <c r="W27" s="23"/>
      <c r="X27" s="23"/>
      <c r="Y27" s="133"/>
      <c r="Z27" s="133"/>
      <c r="AA27" s="133"/>
      <c r="AB27" s="133"/>
      <c r="AC27" s="133"/>
      <c r="AD27" s="133"/>
      <c r="AE27" s="133"/>
      <c r="AF27" s="43"/>
      <c r="AG27" s="43"/>
      <c r="AH27" s="43"/>
    </row>
    <row r="28" spans="1:34" ht="15" customHeight="1" x14ac:dyDescent="0.2">
      <c r="A28" s="46"/>
      <c r="B28" s="118"/>
      <c r="C28" s="173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21"/>
      <c r="O28" s="121"/>
      <c r="P28" s="118"/>
      <c r="Q28" s="118"/>
      <c r="R28" s="118"/>
      <c r="S28" s="121"/>
      <c r="T28" s="121"/>
      <c r="U28" s="121"/>
      <c r="V28" s="23"/>
      <c r="W28" s="23"/>
      <c r="X28" s="23"/>
      <c r="Y28" s="133"/>
      <c r="Z28" s="133"/>
      <c r="AA28" s="133"/>
      <c r="AB28" s="133"/>
      <c r="AC28" s="133"/>
      <c r="AD28" s="133"/>
      <c r="AE28" s="133"/>
      <c r="AF28" s="43"/>
      <c r="AG28" s="43"/>
      <c r="AH28" s="43"/>
    </row>
    <row r="29" spans="1:34" ht="15" customHeight="1" x14ac:dyDescent="0.2">
      <c r="A29" s="46"/>
      <c r="B29" s="118"/>
      <c r="C29" s="173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21"/>
      <c r="O29" s="121"/>
      <c r="P29" s="118"/>
      <c r="Q29" s="118"/>
      <c r="R29" s="118"/>
      <c r="S29" s="121"/>
      <c r="T29" s="121"/>
      <c r="U29" s="121"/>
      <c r="V29" s="23"/>
      <c r="W29" s="23"/>
      <c r="X29" s="23"/>
      <c r="Y29" s="133"/>
      <c r="Z29" s="133"/>
      <c r="AA29" s="133"/>
      <c r="AB29" s="133"/>
      <c r="AC29" s="133"/>
      <c r="AD29" s="133"/>
      <c r="AE29" s="133"/>
      <c r="AF29" s="43"/>
      <c r="AG29" s="43"/>
      <c r="AH29" s="43"/>
    </row>
    <row r="30" spans="1:34" ht="15" customHeight="1" x14ac:dyDescent="0.2">
      <c r="A30" s="46"/>
      <c r="B30" s="118"/>
      <c r="C30" s="173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21"/>
      <c r="O30" s="121"/>
      <c r="P30" s="118"/>
      <c r="Q30" s="118"/>
      <c r="R30" s="118"/>
      <c r="S30" s="121"/>
      <c r="T30" s="121"/>
      <c r="U30" s="121"/>
      <c r="V30" s="23"/>
      <c r="W30" s="23"/>
      <c r="X30" s="23"/>
      <c r="Y30" s="133"/>
      <c r="Z30" s="133"/>
      <c r="AA30" s="133"/>
      <c r="AB30" s="133"/>
      <c r="AC30" s="133"/>
      <c r="AD30" s="133"/>
      <c r="AE30" s="133"/>
      <c r="AF30" s="43"/>
      <c r="AG30" s="43"/>
      <c r="AH30" s="43"/>
    </row>
    <row r="31" spans="1:34" ht="15" customHeight="1" x14ac:dyDescent="0.2">
      <c r="A31" s="46"/>
      <c r="B31" s="118"/>
      <c r="C31" s="173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21"/>
      <c r="O31" s="121"/>
      <c r="P31" s="118"/>
      <c r="Q31" s="118"/>
      <c r="R31" s="118"/>
      <c r="S31" s="121"/>
      <c r="T31" s="121"/>
      <c r="U31" s="121"/>
      <c r="V31" s="23"/>
      <c r="W31" s="23"/>
      <c r="X31" s="23"/>
      <c r="Y31" s="133"/>
      <c r="Z31" s="133"/>
      <c r="AA31" s="133"/>
      <c r="AB31" s="133"/>
      <c r="AC31" s="133"/>
      <c r="AD31" s="133"/>
      <c r="AE31" s="133"/>
      <c r="AF31" s="43"/>
      <c r="AG31" s="43"/>
      <c r="AH31" s="43"/>
    </row>
    <row r="32" spans="1:34" ht="15" customHeight="1" x14ac:dyDescent="0.2">
      <c r="A32" s="46"/>
      <c r="B32" s="118"/>
      <c r="C32" s="173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21"/>
      <c r="O32" s="121"/>
      <c r="P32" s="118"/>
      <c r="Q32" s="118"/>
      <c r="R32" s="118"/>
      <c r="S32" s="121"/>
      <c r="T32" s="121"/>
      <c r="U32" s="121"/>
      <c r="V32" s="23"/>
      <c r="W32" s="23"/>
      <c r="X32" s="23"/>
      <c r="Y32" s="133"/>
      <c r="Z32" s="133"/>
      <c r="AA32" s="133"/>
      <c r="AB32" s="133"/>
      <c r="AC32" s="133"/>
      <c r="AD32" s="133"/>
      <c r="AE32" s="133"/>
      <c r="AF32" s="43"/>
      <c r="AG32" s="43"/>
      <c r="AH32" s="43"/>
    </row>
    <row r="33" spans="1:34" ht="15" customHeight="1" x14ac:dyDescent="0.2">
      <c r="A33" s="46"/>
      <c r="B33" s="118"/>
      <c r="C33" s="173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21"/>
      <c r="O33" s="121"/>
      <c r="P33" s="118"/>
      <c r="Q33" s="118"/>
      <c r="R33" s="118"/>
      <c r="S33" s="121"/>
      <c r="T33" s="121"/>
      <c r="U33" s="121"/>
      <c r="V33" s="23"/>
      <c r="W33" s="23"/>
      <c r="X33" s="23"/>
      <c r="Y33" s="133"/>
      <c r="Z33" s="133"/>
      <c r="AA33" s="133"/>
      <c r="AB33" s="133"/>
      <c r="AC33" s="133"/>
      <c r="AD33" s="133"/>
      <c r="AE33" s="133"/>
      <c r="AF33" s="43"/>
      <c r="AG33" s="43"/>
      <c r="AH33" s="43"/>
    </row>
    <row r="34" spans="1:34" ht="15" customHeight="1" x14ac:dyDescent="0.2">
      <c r="A34" s="46"/>
      <c r="B34" s="118"/>
      <c r="C34" s="173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21"/>
      <c r="O34" s="121"/>
      <c r="P34" s="118"/>
      <c r="Q34" s="118"/>
      <c r="R34" s="118"/>
      <c r="S34" s="121"/>
      <c r="T34" s="121"/>
      <c r="U34" s="121"/>
      <c r="V34" s="23"/>
      <c r="W34" s="23"/>
      <c r="X34" s="23"/>
      <c r="Y34" s="133"/>
      <c r="Z34" s="133"/>
      <c r="AA34" s="133"/>
      <c r="AB34" s="133"/>
      <c r="AC34" s="133"/>
      <c r="AD34" s="133"/>
      <c r="AE34" s="133"/>
      <c r="AF34" s="43"/>
      <c r="AG34" s="43"/>
      <c r="AH34" s="43"/>
    </row>
    <row r="35" spans="1:34" ht="15" customHeight="1" x14ac:dyDescent="0.2">
      <c r="A35" s="46"/>
      <c r="B35" s="118"/>
      <c r="C35" s="173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21"/>
      <c r="P35" s="118"/>
      <c r="Q35" s="118"/>
      <c r="R35" s="118"/>
      <c r="S35" s="121"/>
      <c r="T35" s="121"/>
      <c r="U35" s="121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43"/>
      <c r="AG35" s="43"/>
      <c r="AH35" s="43"/>
    </row>
    <row r="36" spans="1:34" ht="15" customHeight="1" x14ac:dyDescent="0.2">
      <c r="A36" s="46"/>
      <c r="B36" s="118"/>
      <c r="C36" s="173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21"/>
      <c r="P36" s="118"/>
      <c r="Q36" s="118"/>
      <c r="R36" s="118"/>
      <c r="S36" s="121"/>
      <c r="T36" s="121"/>
      <c r="U36" s="121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43"/>
      <c r="AG36" s="43"/>
      <c r="AH36" s="43"/>
    </row>
    <row r="37" spans="1:34" ht="15" customHeight="1" x14ac:dyDescent="0.2">
      <c r="A37" s="46"/>
      <c r="B37" s="118"/>
      <c r="C37" s="173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21"/>
      <c r="P37" s="118"/>
      <c r="Q37" s="118"/>
      <c r="R37" s="118"/>
      <c r="S37" s="121"/>
      <c r="T37" s="121"/>
      <c r="U37" s="121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43"/>
      <c r="AG37" s="43"/>
      <c r="AH37" s="43"/>
    </row>
    <row r="38" spans="1:34" ht="15" customHeight="1" x14ac:dyDescent="0.2">
      <c r="A38" s="46"/>
      <c r="B38" s="118"/>
      <c r="C38" s="173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21"/>
      <c r="P38" s="118"/>
      <c r="Q38" s="118"/>
      <c r="R38" s="118"/>
      <c r="S38" s="121"/>
      <c r="T38" s="121"/>
      <c r="U38" s="121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43"/>
      <c r="AG38" s="43"/>
      <c r="AH38" s="43"/>
    </row>
    <row r="39" spans="1:34" ht="15" customHeight="1" x14ac:dyDescent="0.2">
      <c r="A39" s="46"/>
      <c r="B39" s="121"/>
      <c r="C39" s="173"/>
      <c r="D39" s="120"/>
      <c r="E39" s="121"/>
      <c r="F39" s="118"/>
      <c r="G39" s="118"/>
      <c r="H39" s="118"/>
      <c r="I39" s="118"/>
      <c r="J39" s="119"/>
      <c r="K39" s="121"/>
      <c r="L39" s="118"/>
      <c r="M39" s="118"/>
      <c r="N39" s="118"/>
      <c r="O39" s="121"/>
      <c r="P39" s="118"/>
      <c r="Q39" s="118"/>
      <c r="R39" s="118"/>
      <c r="S39" s="121"/>
      <c r="T39" s="121"/>
      <c r="U39" s="121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43"/>
      <c r="AG39" s="43"/>
      <c r="AH39" s="43"/>
    </row>
    <row r="40" spans="1:34" ht="15" customHeight="1" x14ac:dyDescent="0.2">
      <c r="A40" s="46"/>
      <c r="B40" s="121"/>
      <c r="C40" s="173"/>
      <c r="D40" s="120"/>
      <c r="E40" s="121"/>
      <c r="F40" s="118"/>
      <c r="G40" s="118"/>
      <c r="H40" s="118"/>
      <c r="I40" s="118"/>
      <c r="J40" s="119"/>
      <c r="K40" s="121"/>
      <c r="L40" s="118"/>
      <c r="M40" s="118"/>
      <c r="N40" s="118"/>
      <c r="O40" s="121"/>
      <c r="P40" s="118"/>
      <c r="Q40" s="118"/>
      <c r="R40" s="118"/>
      <c r="S40" s="121"/>
      <c r="T40" s="121"/>
      <c r="U40" s="121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43"/>
      <c r="AG40" s="43"/>
      <c r="AH40" s="43"/>
    </row>
    <row r="41" spans="1:34" ht="15" customHeight="1" x14ac:dyDescent="0.2">
      <c r="A41" s="46"/>
      <c r="B41" s="121"/>
      <c r="C41" s="173"/>
      <c r="D41" s="120"/>
      <c r="E41" s="121"/>
      <c r="F41" s="118"/>
      <c r="G41" s="118"/>
      <c r="H41" s="118"/>
      <c r="I41" s="118"/>
      <c r="J41" s="119"/>
      <c r="K41" s="121"/>
      <c r="L41" s="118"/>
      <c r="M41" s="118"/>
      <c r="N41" s="118"/>
      <c r="O41" s="121"/>
      <c r="P41" s="118"/>
      <c r="Q41" s="118"/>
      <c r="R41" s="118"/>
      <c r="S41" s="121"/>
      <c r="T41" s="121"/>
      <c r="U41" s="121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43"/>
      <c r="AG41" s="43"/>
      <c r="AH41" s="43"/>
    </row>
    <row r="42" spans="1:34" ht="15" customHeight="1" x14ac:dyDescent="0.2">
      <c r="A42" s="46"/>
      <c r="B42" s="121"/>
      <c r="C42" s="173"/>
      <c r="D42" s="120"/>
      <c r="E42" s="121"/>
      <c r="F42" s="118"/>
      <c r="G42" s="118"/>
      <c r="H42" s="118"/>
      <c r="I42" s="118"/>
      <c r="J42" s="119"/>
      <c r="K42" s="121"/>
      <c r="L42" s="118"/>
      <c r="M42" s="118"/>
      <c r="N42" s="118"/>
      <c r="O42" s="121"/>
      <c r="P42" s="118"/>
      <c r="Q42" s="118"/>
      <c r="R42" s="118"/>
      <c r="S42" s="121"/>
      <c r="T42" s="121"/>
      <c r="U42" s="121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43"/>
      <c r="AG42" s="43"/>
      <c r="AH42" s="43"/>
    </row>
    <row r="43" spans="1:34" ht="15" customHeight="1" x14ac:dyDescent="0.2">
      <c r="A43" s="46"/>
      <c r="B43" s="121"/>
      <c r="C43" s="173"/>
      <c r="D43" s="120"/>
      <c r="E43" s="121"/>
      <c r="F43" s="118"/>
      <c r="G43" s="118"/>
      <c r="H43" s="118"/>
      <c r="I43" s="118"/>
      <c r="J43" s="119"/>
      <c r="K43" s="121"/>
      <c r="L43" s="118"/>
      <c r="M43" s="118"/>
      <c r="N43" s="118"/>
      <c r="O43" s="121"/>
      <c r="P43" s="118"/>
      <c r="Q43" s="118"/>
      <c r="R43" s="118"/>
      <c r="S43" s="121"/>
      <c r="T43" s="121"/>
      <c r="U43" s="121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43"/>
      <c r="AG43" s="43"/>
      <c r="AH43" s="43"/>
    </row>
    <row r="44" spans="1:34" ht="15" customHeight="1" x14ac:dyDescent="0.2">
      <c r="A44" s="46"/>
      <c r="B44" s="121"/>
      <c r="C44" s="173"/>
      <c r="D44" s="120"/>
      <c r="E44" s="121"/>
      <c r="F44" s="118"/>
      <c r="G44" s="118"/>
      <c r="H44" s="118"/>
      <c r="I44" s="118"/>
      <c r="J44" s="119"/>
      <c r="K44" s="121"/>
      <c r="L44" s="118"/>
      <c r="M44" s="118"/>
      <c r="N44" s="118"/>
      <c r="O44" s="121"/>
      <c r="P44" s="118"/>
      <c r="Q44" s="118"/>
      <c r="R44" s="118"/>
      <c r="S44" s="121"/>
      <c r="T44" s="121"/>
      <c r="U44" s="121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43"/>
      <c r="AG44" s="43"/>
      <c r="AH44" s="43"/>
    </row>
    <row r="45" spans="1:34" ht="15" customHeight="1" x14ac:dyDescent="0.2">
      <c r="A45" s="46"/>
      <c r="B45" s="121"/>
      <c r="C45" s="173"/>
      <c r="D45" s="120"/>
      <c r="E45" s="121"/>
      <c r="F45" s="118"/>
      <c r="G45" s="118"/>
      <c r="H45" s="118"/>
      <c r="I45" s="118"/>
      <c r="J45" s="119"/>
      <c r="K45" s="121"/>
      <c r="L45" s="118"/>
      <c r="M45" s="118"/>
      <c r="N45" s="118"/>
      <c r="O45" s="121"/>
      <c r="P45" s="118"/>
      <c r="Q45" s="118"/>
      <c r="R45" s="118"/>
      <c r="S45" s="121"/>
      <c r="T45" s="121"/>
      <c r="U45" s="121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43"/>
      <c r="AG45" s="43"/>
      <c r="AH45" s="43"/>
    </row>
    <row r="46" spans="1:34" ht="15" customHeight="1" x14ac:dyDescent="0.2">
      <c r="A46" s="46"/>
      <c r="B46" s="121"/>
      <c r="C46" s="173"/>
      <c r="D46" s="120"/>
      <c r="E46" s="121"/>
      <c r="F46" s="118"/>
      <c r="G46" s="118"/>
      <c r="H46" s="118"/>
      <c r="I46" s="118"/>
      <c r="J46" s="119"/>
      <c r="K46" s="121"/>
      <c r="L46" s="118"/>
      <c r="M46" s="118"/>
      <c r="N46" s="118"/>
      <c r="O46" s="121"/>
      <c r="P46" s="118"/>
      <c r="Q46" s="118"/>
      <c r="R46" s="118"/>
      <c r="S46" s="121"/>
      <c r="T46" s="121"/>
      <c r="U46" s="121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43"/>
      <c r="AG46" s="43"/>
      <c r="AH46" s="43"/>
    </row>
    <row r="47" spans="1:34" ht="15" customHeight="1" x14ac:dyDescent="0.2">
      <c r="A47" s="46"/>
      <c r="B47" s="121"/>
      <c r="C47" s="173"/>
      <c r="D47" s="120"/>
      <c r="E47" s="121"/>
      <c r="F47" s="118"/>
      <c r="G47" s="118"/>
      <c r="H47" s="118"/>
      <c r="I47" s="118"/>
      <c r="J47" s="119"/>
      <c r="K47" s="121"/>
      <c r="L47" s="118"/>
      <c r="M47" s="118"/>
      <c r="N47" s="118"/>
      <c r="O47" s="121"/>
      <c r="P47" s="118"/>
      <c r="Q47" s="118"/>
      <c r="R47" s="118"/>
      <c r="S47" s="121"/>
      <c r="T47" s="121"/>
      <c r="U47" s="121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43"/>
      <c r="AG47" s="43"/>
      <c r="AH47" s="43"/>
    </row>
    <row r="48" spans="1:34" ht="15" customHeight="1" x14ac:dyDescent="0.2">
      <c r="A48" s="46"/>
      <c r="B48" s="121"/>
      <c r="C48" s="173"/>
      <c r="D48" s="120"/>
      <c r="E48" s="121"/>
      <c r="F48" s="118"/>
      <c r="G48" s="118"/>
      <c r="H48" s="118"/>
      <c r="I48" s="118"/>
      <c r="J48" s="119"/>
      <c r="K48" s="121"/>
      <c r="L48" s="118"/>
      <c r="M48" s="118"/>
      <c r="N48" s="118"/>
      <c r="O48" s="121"/>
      <c r="P48" s="118"/>
      <c r="Q48" s="118"/>
      <c r="R48" s="118"/>
      <c r="S48" s="121"/>
      <c r="T48" s="121"/>
      <c r="U48" s="121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43"/>
      <c r="AG48" s="43"/>
      <c r="AH48" s="43"/>
    </row>
    <row r="49" spans="1:34" ht="15" customHeight="1" x14ac:dyDescent="0.2">
      <c r="A49" s="46"/>
      <c r="B49" s="121"/>
      <c r="C49" s="173"/>
      <c r="D49" s="120"/>
      <c r="E49" s="121"/>
      <c r="F49" s="118"/>
      <c r="G49" s="118"/>
      <c r="H49" s="118"/>
      <c r="I49" s="118"/>
      <c r="J49" s="119"/>
      <c r="K49" s="121"/>
      <c r="L49" s="118"/>
      <c r="M49" s="118"/>
      <c r="N49" s="118"/>
      <c r="O49" s="121"/>
      <c r="P49" s="118"/>
      <c r="Q49" s="118"/>
      <c r="R49" s="118"/>
      <c r="S49" s="121"/>
      <c r="T49" s="121"/>
      <c r="U49" s="121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43"/>
      <c r="AG49" s="43"/>
      <c r="AH49" s="43"/>
    </row>
    <row r="50" spans="1:34" ht="15" customHeight="1" x14ac:dyDescent="0.2">
      <c r="A50" s="46"/>
      <c r="B50" s="121"/>
      <c r="C50" s="173"/>
      <c r="D50" s="120"/>
      <c r="E50" s="121"/>
      <c r="F50" s="118"/>
      <c r="G50" s="118"/>
      <c r="H50" s="118"/>
      <c r="I50" s="118"/>
      <c r="J50" s="119"/>
      <c r="K50" s="121"/>
      <c r="L50" s="118"/>
      <c r="M50" s="118"/>
      <c r="N50" s="118"/>
      <c r="O50" s="121"/>
      <c r="P50" s="118"/>
      <c r="Q50" s="118"/>
      <c r="R50" s="118"/>
      <c r="S50" s="121"/>
      <c r="T50" s="121"/>
      <c r="U50" s="121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43"/>
      <c r="AG50" s="43"/>
      <c r="AH50" s="43"/>
    </row>
    <row r="51" spans="1:34" ht="15" customHeight="1" x14ac:dyDescent="0.2">
      <c r="A51" s="46"/>
      <c r="B51" s="121"/>
      <c r="C51" s="173"/>
      <c r="D51" s="120"/>
      <c r="E51" s="121"/>
      <c r="F51" s="118"/>
      <c r="G51" s="118"/>
      <c r="H51" s="118"/>
      <c r="I51" s="118"/>
      <c r="J51" s="119"/>
      <c r="K51" s="121"/>
      <c r="L51" s="118"/>
      <c r="M51" s="118"/>
      <c r="N51" s="118"/>
      <c r="O51" s="121"/>
      <c r="P51" s="118"/>
      <c r="Q51" s="118"/>
      <c r="R51" s="118"/>
      <c r="S51" s="121"/>
      <c r="T51" s="121"/>
      <c r="U51" s="121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43"/>
      <c r="AG51" s="43"/>
      <c r="AH51" s="43"/>
    </row>
    <row r="52" spans="1:34" ht="15" customHeight="1" x14ac:dyDescent="0.2">
      <c r="A52" s="46"/>
      <c r="B52" s="121"/>
      <c r="C52" s="173"/>
      <c r="D52" s="120"/>
      <c r="E52" s="121"/>
      <c r="F52" s="118"/>
      <c r="G52" s="118"/>
      <c r="H52" s="118"/>
      <c r="I52" s="118"/>
      <c r="J52" s="119"/>
      <c r="K52" s="121"/>
      <c r="L52" s="118"/>
      <c r="M52" s="118"/>
      <c r="N52" s="118"/>
      <c r="O52" s="121"/>
      <c r="P52" s="118"/>
      <c r="Q52" s="118"/>
      <c r="R52" s="118"/>
      <c r="S52" s="121"/>
      <c r="T52" s="121"/>
      <c r="U52" s="121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43"/>
      <c r="AG52" s="43"/>
      <c r="AH52" s="43"/>
    </row>
    <row r="53" spans="1:34" ht="15" customHeight="1" x14ac:dyDescent="0.2">
      <c r="A53" s="46"/>
      <c r="B53" s="121"/>
      <c r="C53" s="173"/>
      <c r="D53" s="120"/>
      <c r="E53" s="121"/>
      <c r="F53" s="118"/>
      <c r="G53" s="118"/>
      <c r="H53" s="118"/>
      <c r="I53" s="118"/>
      <c r="J53" s="119"/>
      <c r="K53" s="121"/>
      <c r="L53" s="118"/>
      <c r="M53" s="118"/>
      <c r="N53" s="118"/>
      <c r="O53" s="121"/>
      <c r="P53" s="118"/>
      <c r="Q53" s="118"/>
      <c r="R53" s="118"/>
      <c r="S53" s="121"/>
      <c r="T53" s="121"/>
      <c r="U53" s="121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43"/>
      <c r="AG53" s="43"/>
      <c r="AH53" s="43"/>
    </row>
    <row r="54" spans="1:34" ht="15" customHeight="1" x14ac:dyDescent="0.25">
      <c r="A54" s="46"/>
      <c r="B54" s="121"/>
      <c r="C54" s="173"/>
      <c r="D54" s="120"/>
      <c r="E54" s="121"/>
      <c r="F54" s="118"/>
      <c r="G54" s="118"/>
      <c r="H54" s="118"/>
      <c r="I54" s="118"/>
      <c r="J54" s="119"/>
      <c r="K54" s="121"/>
      <c r="L54" s="118"/>
      <c r="M54" s="118"/>
      <c r="N54" s="118"/>
      <c r="O54" s="121"/>
      <c r="P54" s="118"/>
      <c r="Q54" s="118"/>
      <c r="R54" s="118"/>
      <c r="S54" s="121"/>
      <c r="T54" s="121"/>
      <c r="U54" s="121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</row>
    <row r="55" spans="1:34" ht="15" customHeight="1" x14ac:dyDescent="0.25">
      <c r="A55" s="46"/>
      <c r="B55" s="121"/>
      <c r="C55" s="173"/>
      <c r="D55" s="120"/>
      <c r="E55" s="121"/>
      <c r="F55" s="118"/>
      <c r="G55" s="118"/>
      <c r="H55" s="118"/>
      <c r="I55" s="118"/>
      <c r="J55" s="119"/>
      <c r="K55" s="121"/>
      <c r="L55" s="118"/>
      <c r="M55" s="118"/>
      <c r="N55" s="118"/>
      <c r="O55" s="121"/>
      <c r="P55" s="118"/>
      <c r="Q55" s="118"/>
      <c r="R55" s="118"/>
      <c r="S55" s="121"/>
      <c r="T55" s="121"/>
      <c r="U55" s="121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</row>
    <row r="56" spans="1:34" ht="15" customHeight="1" x14ac:dyDescent="0.25">
      <c r="A56" s="46"/>
      <c r="B56" s="121"/>
      <c r="C56" s="173"/>
      <c r="D56" s="120"/>
      <c r="E56" s="121"/>
      <c r="F56" s="118"/>
      <c r="G56" s="118"/>
      <c r="H56" s="118"/>
      <c r="I56" s="118"/>
      <c r="J56" s="119"/>
      <c r="K56" s="121"/>
      <c r="L56" s="118"/>
      <c r="M56" s="118"/>
      <c r="N56" s="118"/>
      <c r="O56" s="121"/>
      <c r="P56" s="118"/>
      <c r="Q56" s="118"/>
      <c r="R56" s="118"/>
      <c r="S56" s="121"/>
      <c r="T56" s="121"/>
      <c r="U56" s="121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</row>
    <row r="57" spans="1:34" ht="15" customHeight="1" x14ac:dyDescent="0.25">
      <c r="A57" s="46"/>
      <c r="B57" s="121"/>
      <c r="C57" s="173"/>
      <c r="D57" s="120"/>
      <c r="E57" s="121"/>
      <c r="F57" s="118"/>
      <c r="G57" s="118"/>
      <c r="H57" s="118"/>
      <c r="I57" s="118"/>
      <c r="J57" s="119"/>
      <c r="K57" s="121"/>
      <c r="L57" s="118"/>
      <c r="M57" s="118"/>
      <c r="N57" s="118"/>
      <c r="O57" s="121"/>
      <c r="P57" s="118"/>
      <c r="Q57" s="118"/>
      <c r="R57" s="118"/>
      <c r="S57" s="121"/>
      <c r="T57" s="121"/>
      <c r="U57" s="121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</row>
    <row r="58" spans="1:34" ht="15" customHeight="1" x14ac:dyDescent="0.25">
      <c r="A58" s="46"/>
      <c r="B58" s="121"/>
      <c r="C58" s="173"/>
      <c r="D58" s="120"/>
      <c r="E58" s="121"/>
      <c r="F58" s="118"/>
      <c r="G58" s="118"/>
      <c r="H58" s="118"/>
      <c r="I58" s="118"/>
      <c r="J58" s="119"/>
      <c r="K58" s="121"/>
      <c r="L58" s="118"/>
      <c r="M58" s="118"/>
      <c r="N58" s="118"/>
      <c r="O58" s="121"/>
      <c r="P58" s="118"/>
      <c r="Q58" s="118"/>
      <c r="R58" s="118"/>
      <c r="S58" s="121"/>
      <c r="T58" s="121"/>
      <c r="U58" s="121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</row>
    <row r="59" spans="1:34" ht="15" customHeight="1" x14ac:dyDescent="0.25">
      <c r="A59" s="46"/>
      <c r="B59" s="121"/>
      <c r="C59" s="173"/>
      <c r="D59" s="120"/>
      <c r="E59" s="121"/>
      <c r="F59" s="118"/>
      <c r="G59" s="118"/>
      <c r="H59" s="118"/>
      <c r="I59" s="118"/>
      <c r="J59" s="119"/>
      <c r="K59" s="121"/>
      <c r="L59" s="118"/>
      <c r="M59" s="118"/>
      <c r="N59" s="118"/>
      <c r="O59" s="121"/>
      <c r="P59" s="118"/>
      <c r="Q59" s="118"/>
      <c r="R59" s="118"/>
      <c r="S59" s="121"/>
      <c r="T59" s="121"/>
      <c r="U59" s="121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</row>
    <row r="60" spans="1:34" ht="15" customHeight="1" x14ac:dyDescent="0.25">
      <c r="A60" s="46"/>
      <c r="B60" s="121"/>
      <c r="C60" s="173"/>
      <c r="D60" s="120"/>
      <c r="E60" s="121"/>
      <c r="F60" s="118"/>
      <c r="G60" s="118"/>
      <c r="H60" s="118"/>
      <c r="I60" s="118"/>
      <c r="J60" s="119"/>
      <c r="K60" s="121"/>
      <c r="L60" s="118"/>
      <c r="M60" s="118"/>
      <c r="N60" s="118"/>
      <c r="O60" s="121"/>
      <c r="P60" s="118"/>
      <c r="Q60" s="118"/>
      <c r="R60" s="118"/>
      <c r="S60" s="121"/>
      <c r="T60" s="121"/>
      <c r="U60" s="121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</row>
    <row r="61" spans="1:34" ht="15" customHeight="1" x14ac:dyDescent="0.25">
      <c r="A61" s="46"/>
      <c r="B61" s="121"/>
      <c r="C61" s="173"/>
      <c r="D61" s="120"/>
      <c r="E61" s="121"/>
      <c r="F61" s="118"/>
      <c r="G61" s="118"/>
      <c r="H61" s="118"/>
      <c r="I61" s="118"/>
      <c r="J61" s="119"/>
      <c r="K61" s="121"/>
      <c r="L61" s="118"/>
      <c r="M61" s="118"/>
      <c r="N61" s="118"/>
      <c r="O61" s="121"/>
      <c r="P61" s="118"/>
      <c r="Q61" s="118"/>
      <c r="R61" s="118"/>
      <c r="S61" s="121"/>
      <c r="T61" s="121"/>
      <c r="U61" s="121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</row>
    <row r="62" spans="1:34" ht="15" customHeight="1" x14ac:dyDescent="0.25">
      <c r="A62" s="46"/>
      <c r="B62" s="121"/>
      <c r="C62" s="173"/>
      <c r="D62" s="120"/>
      <c r="E62" s="121"/>
      <c r="F62" s="118"/>
      <c r="G62" s="118"/>
      <c r="H62" s="118"/>
      <c r="I62" s="118"/>
      <c r="J62" s="119"/>
      <c r="K62" s="121"/>
      <c r="L62" s="118"/>
      <c r="M62" s="118"/>
      <c r="N62" s="118"/>
      <c r="O62" s="121"/>
      <c r="P62" s="118"/>
      <c r="Q62" s="118"/>
      <c r="R62" s="118"/>
      <c r="S62" s="121"/>
      <c r="T62" s="121"/>
      <c r="U62" s="121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</row>
    <row r="63" spans="1:34" ht="15" customHeight="1" x14ac:dyDescent="0.25">
      <c r="A63" s="46"/>
      <c r="B63" s="121"/>
      <c r="C63" s="173"/>
      <c r="D63" s="120"/>
      <c r="E63" s="121"/>
      <c r="F63" s="118"/>
      <c r="G63" s="118"/>
      <c r="H63" s="118"/>
      <c r="I63" s="118"/>
      <c r="J63" s="119"/>
      <c r="K63" s="121"/>
      <c r="L63" s="118"/>
      <c r="M63" s="118"/>
      <c r="N63" s="118"/>
      <c r="O63" s="121"/>
      <c r="P63" s="118"/>
      <c r="Q63" s="118"/>
      <c r="R63" s="118"/>
      <c r="S63" s="121"/>
      <c r="T63" s="121"/>
      <c r="U63" s="121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</row>
    <row r="64" spans="1:34" ht="15" customHeight="1" x14ac:dyDescent="0.25">
      <c r="A64" s="46"/>
      <c r="B64" s="121"/>
      <c r="C64" s="173"/>
      <c r="D64" s="120"/>
      <c r="E64" s="121"/>
      <c r="F64" s="118"/>
      <c r="G64" s="118"/>
      <c r="H64" s="118"/>
      <c r="I64" s="118"/>
      <c r="J64" s="119"/>
      <c r="K64" s="121"/>
      <c r="L64" s="118"/>
      <c r="M64" s="118"/>
      <c r="N64" s="118"/>
      <c r="O64" s="121"/>
      <c r="P64" s="118"/>
      <c r="Q64" s="118"/>
      <c r="R64" s="118"/>
      <c r="S64" s="121"/>
      <c r="T64" s="121"/>
      <c r="U64" s="121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</row>
    <row r="65" spans="1:31" s="115" customFormat="1" ht="15" customHeight="1" x14ac:dyDescent="0.2">
      <c r="A65" s="46"/>
      <c r="B65" s="121"/>
      <c r="C65" s="173"/>
      <c r="D65" s="120"/>
      <c r="E65" s="121"/>
      <c r="F65" s="118"/>
      <c r="G65" s="118"/>
      <c r="H65" s="118"/>
      <c r="I65" s="118"/>
      <c r="J65" s="119"/>
      <c r="K65" s="121"/>
      <c r="L65" s="118"/>
      <c r="M65" s="118"/>
      <c r="N65" s="118"/>
      <c r="O65" s="121"/>
      <c r="P65" s="118"/>
      <c r="Q65" s="118"/>
      <c r="R65" s="118"/>
      <c r="S65" s="121"/>
      <c r="T65" s="121"/>
      <c r="U65" s="121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</row>
    <row r="66" spans="1:31" s="115" customFormat="1" ht="15" customHeight="1" x14ac:dyDescent="0.2">
      <c r="A66" s="46"/>
      <c r="B66" s="121"/>
      <c r="C66" s="173"/>
      <c r="D66" s="120"/>
      <c r="E66" s="121"/>
      <c r="F66" s="118"/>
      <c r="G66" s="118"/>
      <c r="H66" s="118"/>
      <c r="I66" s="118"/>
      <c r="J66" s="119"/>
      <c r="K66" s="121"/>
      <c r="L66" s="118"/>
      <c r="M66" s="118"/>
      <c r="N66" s="118"/>
      <c r="O66" s="121"/>
      <c r="P66" s="118"/>
      <c r="Q66" s="118"/>
      <c r="R66" s="118"/>
      <c r="S66" s="121"/>
      <c r="T66" s="121"/>
      <c r="U66" s="121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</row>
    <row r="67" spans="1:31" s="115" customFormat="1" ht="15" customHeight="1" x14ac:dyDescent="0.2">
      <c r="A67" s="46"/>
      <c r="B67" s="121"/>
      <c r="C67" s="173"/>
      <c r="D67" s="120"/>
      <c r="E67" s="121"/>
      <c r="F67" s="118"/>
      <c r="G67" s="118"/>
      <c r="H67" s="118"/>
      <c r="I67" s="118"/>
      <c r="J67" s="119"/>
      <c r="K67" s="121"/>
      <c r="L67" s="118"/>
      <c r="M67" s="118"/>
      <c r="N67" s="118"/>
      <c r="O67" s="121"/>
      <c r="P67" s="118"/>
      <c r="Q67" s="118"/>
      <c r="R67" s="118"/>
      <c r="S67" s="121"/>
      <c r="T67" s="121"/>
      <c r="U67" s="121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</row>
    <row r="68" spans="1:31" s="115" customFormat="1" ht="15" customHeight="1" x14ac:dyDescent="0.2">
      <c r="A68" s="46"/>
      <c r="B68" s="121"/>
      <c r="C68" s="173"/>
      <c r="D68" s="120"/>
      <c r="E68" s="121"/>
      <c r="F68" s="118"/>
      <c r="G68" s="118"/>
      <c r="H68" s="118"/>
      <c r="I68" s="118"/>
      <c r="J68" s="119"/>
      <c r="K68" s="121"/>
      <c r="L68" s="118"/>
      <c r="M68" s="118"/>
      <c r="N68" s="118"/>
      <c r="O68" s="121"/>
      <c r="P68" s="118"/>
      <c r="Q68" s="118"/>
      <c r="R68" s="118"/>
      <c r="S68" s="121"/>
      <c r="T68" s="121"/>
      <c r="U68" s="121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</row>
    <row r="69" spans="1:31" s="115" customFormat="1" ht="15" customHeight="1" x14ac:dyDescent="0.2">
      <c r="A69" s="46"/>
      <c r="B69" s="121"/>
      <c r="C69" s="173"/>
      <c r="D69" s="120"/>
      <c r="E69" s="121"/>
      <c r="F69" s="118"/>
      <c r="G69" s="118"/>
      <c r="H69" s="118"/>
      <c r="I69" s="118"/>
      <c r="J69" s="119"/>
      <c r="K69" s="121"/>
      <c r="L69" s="118"/>
      <c r="M69" s="118"/>
      <c r="N69" s="118"/>
      <c r="O69" s="121"/>
      <c r="P69" s="118"/>
      <c r="Q69" s="118"/>
      <c r="R69" s="118"/>
      <c r="S69" s="121"/>
      <c r="T69" s="121"/>
      <c r="U69" s="121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</row>
    <row r="70" spans="1:31" s="115" customFormat="1" ht="15" customHeight="1" x14ac:dyDescent="0.2">
      <c r="A70" s="46"/>
      <c r="B70" s="121"/>
      <c r="C70" s="173"/>
      <c r="D70" s="120"/>
      <c r="E70" s="121"/>
      <c r="F70" s="118"/>
      <c r="G70" s="118"/>
      <c r="H70" s="118"/>
      <c r="I70" s="118"/>
      <c r="J70" s="119"/>
      <c r="K70" s="121"/>
      <c r="L70" s="118"/>
      <c r="M70" s="118"/>
      <c r="N70" s="118"/>
      <c r="O70" s="121"/>
      <c r="P70" s="118"/>
      <c r="Q70" s="118"/>
      <c r="R70" s="118"/>
      <c r="S70" s="121"/>
      <c r="T70" s="121"/>
      <c r="U70" s="121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</row>
    <row r="71" spans="1:31" s="115" customFormat="1" ht="15" customHeight="1" x14ac:dyDescent="0.2">
      <c r="A71" s="46"/>
      <c r="B71" s="121"/>
      <c r="C71" s="173"/>
      <c r="D71" s="120"/>
      <c r="E71" s="121"/>
      <c r="F71" s="118"/>
      <c r="G71" s="118"/>
      <c r="H71" s="118"/>
      <c r="I71" s="118"/>
      <c r="J71" s="119"/>
      <c r="K71" s="121"/>
      <c r="L71" s="118"/>
      <c r="M71" s="118"/>
      <c r="N71" s="118"/>
      <c r="O71" s="121"/>
      <c r="P71" s="118"/>
      <c r="Q71" s="118"/>
      <c r="R71" s="118"/>
      <c r="S71" s="121"/>
      <c r="T71" s="121"/>
      <c r="U71" s="121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</row>
    <row r="72" spans="1:31" s="115" customFormat="1" ht="15" customHeight="1" x14ac:dyDescent="0.2">
      <c r="A72" s="46"/>
      <c r="B72" s="121"/>
      <c r="C72" s="173"/>
      <c r="D72" s="120"/>
      <c r="E72" s="121"/>
      <c r="F72" s="118"/>
      <c r="G72" s="118"/>
      <c r="H72" s="118"/>
      <c r="I72" s="118"/>
      <c r="J72" s="119"/>
      <c r="K72" s="121"/>
      <c r="L72" s="118"/>
      <c r="M72" s="118"/>
      <c r="N72" s="118"/>
      <c r="O72" s="121"/>
      <c r="P72" s="118"/>
      <c r="Q72" s="118"/>
      <c r="R72" s="118"/>
      <c r="S72" s="121"/>
      <c r="T72" s="121"/>
      <c r="U72" s="121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</row>
    <row r="73" spans="1:31" s="115" customFormat="1" ht="15" customHeight="1" x14ac:dyDescent="0.2">
      <c r="A73" s="46"/>
      <c r="B73" s="121"/>
      <c r="C73" s="173"/>
      <c r="D73" s="120"/>
      <c r="E73" s="121"/>
      <c r="F73" s="118"/>
      <c r="G73" s="118"/>
      <c r="H73" s="118"/>
      <c r="I73" s="118"/>
      <c r="J73" s="119"/>
      <c r="K73" s="121"/>
      <c r="L73" s="118"/>
      <c r="M73" s="118"/>
      <c r="N73" s="118"/>
      <c r="O73" s="121"/>
      <c r="P73" s="118"/>
      <c r="Q73" s="118"/>
      <c r="R73" s="118"/>
      <c r="S73" s="121"/>
      <c r="T73" s="121"/>
      <c r="U73" s="121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</row>
    <row r="74" spans="1:31" s="115" customFormat="1" ht="15" customHeight="1" x14ac:dyDescent="0.2">
      <c r="A74" s="46"/>
      <c r="B74" s="121"/>
      <c r="C74" s="173"/>
      <c r="D74" s="120"/>
      <c r="E74" s="121"/>
      <c r="F74" s="118"/>
      <c r="G74" s="118"/>
      <c r="H74" s="118"/>
      <c r="I74" s="118"/>
      <c r="J74" s="119"/>
      <c r="K74" s="121"/>
      <c r="L74" s="118"/>
      <c r="M74" s="118"/>
      <c r="N74" s="118"/>
      <c r="O74" s="121"/>
      <c r="P74" s="118"/>
      <c r="Q74" s="118"/>
      <c r="R74" s="118"/>
      <c r="S74" s="121"/>
      <c r="T74" s="121"/>
      <c r="U74" s="121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</row>
    <row r="75" spans="1:31" s="115" customFormat="1" ht="15" customHeight="1" x14ac:dyDescent="0.2">
      <c r="A75" s="46"/>
      <c r="B75" s="121"/>
      <c r="C75" s="173"/>
      <c r="D75" s="120"/>
      <c r="E75" s="121"/>
      <c r="F75" s="118"/>
      <c r="G75" s="118"/>
      <c r="H75" s="118"/>
      <c r="I75" s="118"/>
      <c r="J75" s="119"/>
      <c r="K75" s="121"/>
      <c r="L75" s="118"/>
      <c r="M75" s="118"/>
      <c r="N75" s="118"/>
      <c r="O75" s="121"/>
      <c r="P75" s="118"/>
      <c r="Q75" s="118"/>
      <c r="R75" s="118"/>
      <c r="S75" s="121"/>
      <c r="T75" s="121"/>
      <c r="U75" s="121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</row>
    <row r="76" spans="1:31" s="115" customFormat="1" ht="15" customHeight="1" x14ac:dyDescent="0.2">
      <c r="A76" s="46"/>
      <c r="B76" s="121"/>
      <c r="C76" s="173"/>
      <c r="D76" s="120"/>
      <c r="E76" s="121"/>
      <c r="F76" s="118"/>
      <c r="G76" s="118"/>
      <c r="H76" s="118"/>
      <c r="I76" s="118"/>
      <c r="J76" s="119"/>
      <c r="K76" s="121"/>
      <c r="L76" s="118"/>
      <c r="M76" s="118"/>
      <c r="N76" s="118"/>
      <c r="O76" s="121"/>
      <c r="P76" s="118"/>
      <c r="Q76" s="118"/>
      <c r="R76" s="118"/>
      <c r="S76" s="121"/>
      <c r="T76" s="121"/>
      <c r="U76" s="121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</row>
    <row r="77" spans="1:31" s="115" customFormat="1" ht="15" customHeight="1" x14ac:dyDescent="0.2">
      <c r="A77" s="46"/>
      <c r="B77" s="121"/>
      <c r="C77" s="173"/>
      <c r="D77" s="120"/>
      <c r="E77" s="121"/>
      <c r="F77" s="118"/>
      <c r="G77" s="118"/>
      <c r="H77" s="118"/>
      <c r="I77" s="118"/>
      <c r="J77" s="119"/>
      <c r="K77" s="121"/>
      <c r="L77" s="118"/>
      <c r="M77" s="118"/>
      <c r="N77" s="118"/>
      <c r="O77" s="121"/>
      <c r="P77" s="118"/>
      <c r="Q77" s="118"/>
      <c r="R77" s="118"/>
      <c r="S77" s="121"/>
      <c r="T77" s="121"/>
      <c r="U77" s="121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</row>
    <row r="78" spans="1:31" s="115" customFormat="1" ht="15" customHeight="1" x14ac:dyDescent="0.2">
      <c r="A78" s="46"/>
      <c r="B78" s="121"/>
      <c r="C78" s="173"/>
      <c r="D78" s="120"/>
      <c r="E78" s="121"/>
      <c r="F78" s="118"/>
      <c r="G78" s="118"/>
      <c r="H78" s="118"/>
      <c r="I78" s="118"/>
      <c r="J78" s="119"/>
      <c r="K78" s="121"/>
      <c r="L78" s="118"/>
      <c r="M78" s="118"/>
      <c r="N78" s="118"/>
      <c r="O78" s="121"/>
      <c r="P78" s="118"/>
      <c r="Q78" s="118"/>
      <c r="R78" s="118"/>
      <c r="S78" s="121"/>
      <c r="T78" s="121"/>
      <c r="U78" s="121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</row>
    <row r="79" spans="1:31" s="115" customFormat="1" ht="15" customHeight="1" x14ac:dyDescent="0.2">
      <c r="A79" s="46"/>
      <c r="B79" s="121"/>
      <c r="C79" s="173"/>
      <c r="D79" s="120"/>
      <c r="E79" s="121"/>
      <c r="F79" s="118"/>
      <c r="G79" s="118"/>
      <c r="H79" s="118"/>
      <c r="I79" s="118"/>
      <c r="J79" s="119"/>
      <c r="K79" s="121"/>
      <c r="L79" s="118"/>
      <c r="M79" s="118"/>
      <c r="N79" s="118"/>
      <c r="O79" s="121"/>
      <c r="P79" s="118"/>
      <c r="Q79" s="118"/>
      <c r="R79" s="118"/>
      <c r="S79" s="121"/>
      <c r="T79" s="121"/>
      <c r="U79" s="121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</row>
    <row r="80" spans="1:31" s="115" customFormat="1" ht="15" customHeight="1" x14ac:dyDescent="0.2">
      <c r="A80" s="46"/>
      <c r="B80" s="121"/>
      <c r="C80" s="173"/>
      <c r="D80" s="120"/>
      <c r="E80" s="121"/>
      <c r="F80" s="118"/>
      <c r="G80" s="118"/>
      <c r="H80" s="118"/>
      <c r="I80" s="118"/>
      <c r="J80" s="119"/>
      <c r="K80" s="121"/>
      <c r="L80" s="118"/>
      <c r="M80" s="118"/>
      <c r="N80" s="118"/>
      <c r="O80" s="121"/>
      <c r="P80" s="118"/>
      <c r="Q80" s="118"/>
      <c r="R80" s="118"/>
      <c r="S80" s="121"/>
      <c r="T80" s="121"/>
      <c r="U80" s="121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</row>
    <row r="81" spans="1:31" s="115" customFormat="1" ht="15" customHeight="1" x14ac:dyDescent="0.2">
      <c r="A81" s="46"/>
      <c r="B81" s="121"/>
      <c r="C81" s="173"/>
      <c r="D81" s="120"/>
      <c r="E81" s="121"/>
      <c r="F81" s="118"/>
      <c r="G81" s="118"/>
      <c r="H81" s="118"/>
      <c r="I81" s="118"/>
      <c r="J81" s="119"/>
      <c r="K81" s="121"/>
      <c r="L81" s="118"/>
      <c r="M81" s="118"/>
      <c r="N81" s="118"/>
      <c r="O81" s="121"/>
      <c r="P81" s="118"/>
      <c r="Q81" s="118"/>
      <c r="R81" s="118"/>
      <c r="S81" s="121"/>
      <c r="T81" s="121"/>
      <c r="U81" s="121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</row>
    <row r="82" spans="1:31" s="115" customFormat="1" ht="15" customHeight="1" x14ac:dyDescent="0.2">
      <c r="A82" s="46"/>
      <c r="B82" s="121"/>
      <c r="C82" s="173"/>
      <c r="D82" s="120"/>
      <c r="E82" s="121"/>
      <c r="F82" s="118"/>
      <c r="G82" s="118"/>
      <c r="H82" s="118"/>
      <c r="I82" s="118"/>
      <c r="J82" s="119"/>
      <c r="K82" s="121"/>
      <c r="L82" s="118"/>
      <c r="M82" s="118"/>
      <c r="N82" s="118"/>
      <c r="O82" s="121"/>
      <c r="P82" s="118"/>
      <c r="Q82" s="118"/>
      <c r="R82" s="118"/>
      <c r="S82" s="121"/>
      <c r="T82" s="121"/>
      <c r="U82" s="121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</row>
    <row r="83" spans="1:31" s="115" customFormat="1" ht="15" customHeight="1" x14ac:dyDescent="0.2">
      <c r="A83" s="46"/>
      <c r="B83" s="121"/>
      <c r="C83" s="173"/>
      <c r="D83" s="120"/>
      <c r="E83" s="121"/>
      <c r="F83" s="118"/>
      <c r="G83" s="118"/>
      <c r="H83" s="118"/>
      <c r="I83" s="118"/>
      <c r="J83" s="119"/>
      <c r="K83" s="121"/>
      <c r="L83" s="118"/>
      <c r="M83" s="118"/>
      <c r="N83" s="118"/>
      <c r="O83" s="121"/>
      <c r="P83" s="118"/>
      <c r="Q83" s="118"/>
      <c r="R83" s="118"/>
      <c r="S83" s="121"/>
      <c r="T83" s="121"/>
      <c r="U83" s="121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</row>
    <row r="84" spans="1:31" s="115" customFormat="1" ht="15" customHeight="1" x14ac:dyDescent="0.2">
      <c r="A84" s="46"/>
      <c r="B84" s="121"/>
      <c r="C84" s="173"/>
      <c r="D84" s="120"/>
      <c r="E84" s="121"/>
      <c r="F84" s="118"/>
      <c r="G84" s="118"/>
      <c r="H84" s="118"/>
      <c r="I84" s="118"/>
      <c r="J84" s="119"/>
      <c r="K84" s="121"/>
      <c r="L84" s="118"/>
      <c r="M84" s="118"/>
      <c r="N84" s="118"/>
      <c r="O84" s="121"/>
      <c r="P84" s="118"/>
      <c r="Q84" s="118"/>
      <c r="R84" s="118"/>
      <c r="S84" s="121"/>
      <c r="T84" s="121"/>
      <c r="U84" s="121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</row>
    <row r="85" spans="1:31" s="115" customFormat="1" ht="15" customHeight="1" x14ac:dyDescent="0.2">
      <c r="A85" s="46"/>
      <c r="B85" s="121"/>
      <c r="C85" s="173"/>
      <c r="D85" s="120"/>
      <c r="E85" s="121"/>
      <c r="F85" s="118"/>
      <c r="G85" s="118"/>
      <c r="H85" s="118"/>
      <c r="I85" s="118"/>
      <c r="J85" s="119"/>
      <c r="K85" s="121"/>
      <c r="L85" s="118"/>
      <c r="M85" s="118"/>
      <c r="N85" s="118"/>
      <c r="O85" s="121"/>
      <c r="P85" s="118"/>
      <c r="Q85" s="118"/>
      <c r="R85" s="118"/>
      <c r="S85" s="121"/>
      <c r="T85" s="121"/>
      <c r="U85" s="121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</row>
    <row r="86" spans="1:31" s="115" customFormat="1" ht="15" customHeight="1" x14ac:dyDescent="0.2">
      <c r="A86" s="46"/>
      <c r="B86" s="121"/>
      <c r="C86" s="173"/>
      <c r="D86" s="120"/>
      <c r="E86" s="121"/>
      <c r="F86" s="118"/>
      <c r="G86" s="118"/>
      <c r="H86" s="118"/>
      <c r="I86" s="118"/>
      <c r="J86" s="119"/>
      <c r="K86" s="121"/>
      <c r="L86" s="118"/>
      <c r="M86" s="118"/>
      <c r="N86" s="118"/>
      <c r="O86" s="121"/>
      <c r="P86" s="118"/>
      <c r="Q86" s="118"/>
      <c r="R86" s="118"/>
      <c r="S86" s="121"/>
      <c r="T86" s="121"/>
      <c r="U86" s="121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</row>
    <row r="87" spans="1:31" s="115" customFormat="1" ht="15" customHeight="1" x14ac:dyDescent="0.2">
      <c r="A87" s="46"/>
      <c r="B87" s="121"/>
      <c r="C87" s="173"/>
      <c r="D87" s="120"/>
      <c r="E87" s="121"/>
      <c r="F87" s="118"/>
      <c r="G87" s="118"/>
      <c r="H87" s="118"/>
      <c r="I87" s="118"/>
      <c r="J87" s="119"/>
      <c r="K87" s="121"/>
      <c r="L87" s="118"/>
      <c r="M87" s="118"/>
      <c r="N87" s="118"/>
      <c r="O87" s="121"/>
      <c r="P87" s="118"/>
      <c r="Q87" s="118"/>
      <c r="R87" s="118"/>
      <c r="S87" s="121"/>
      <c r="T87" s="121"/>
      <c r="U87" s="121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</row>
    <row r="88" spans="1:31" s="115" customFormat="1" ht="15" customHeight="1" x14ac:dyDescent="0.2">
      <c r="A88" s="46"/>
      <c r="B88" s="121"/>
      <c r="C88" s="173"/>
      <c r="D88" s="120"/>
      <c r="E88" s="121"/>
      <c r="F88" s="118"/>
      <c r="G88" s="118"/>
      <c r="H88" s="118"/>
      <c r="I88" s="118"/>
      <c r="J88" s="119"/>
      <c r="K88" s="121"/>
      <c r="L88" s="118"/>
      <c r="M88" s="118"/>
      <c r="N88" s="118"/>
      <c r="O88" s="121"/>
      <c r="P88" s="118"/>
      <c r="Q88" s="118"/>
      <c r="R88" s="118"/>
      <c r="S88" s="121"/>
      <c r="T88" s="121"/>
      <c r="U88" s="121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</row>
    <row r="89" spans="1:31" s="115" customFormat="1" ht="15" customHeight="1" x14ac:dyDescent="0.2">
      <c r="A89" s="46"/>
      <c r="B89" s="121"/>
      <c r="C89" s="173"/>
      <c r="D89" s="120"/>
      <c r="E89" s="121"/>
      <c r="F89" s="118"/>
      <c r="G89" s="118"/>
      <c r="H89" s="118"/>
      <c r="I89" s="118"/>
      <c r="J89" s="119"/>
      <c r="K89" s="121"/>
      <c r="L89" s="118"/>
      <c r="M89" s="118"/>
      <c r="N89" s="118"/>
      <c r="O89" s="121"/>
      <c r="P89" s="118"/>
      <c r="Q89" s="118"/>
      <c r="R89" s="118"/>
      <c r="S89" s="121"/>
      <c r="T89" s="121"/>
      <c r="U89" s="121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</row>
    <row r="90" spans="1:31" s="115" customFormat="1" ht="15" customHeight="1" x14ac:dyDescent="0.2">
      <c r="A90" s="46"/>
      <c r="B90" s="121"/>
      <c r="C90" s="173"/>
      <c r="D90" s="120"/>
      <c r="E90" s="121"/>
      <c r="F90" s="118"/>
      <c r="G90" s="118"/>
      <c r="H90" s="118"/>
      <c r="I90" s="118"/>
      <c r="J90" s="119"/>
      <c r="K90" s="121"/>
      <c r="L90" s="118"/>
      <c r="M90" s="118"/>
      <c r="N90" s="118"/>
      <c r="O90" s="121"/>
      <c r="P90" s="118"/>
      <c r="Q90" s="118"/>
      <c r="R90" s="118"/>
      <c r="S90" s="121"/>
      <c r="T90" s="121"/>
      <c r="U90" s="121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</row>
    <row r="91" spans="1:31" s="115" customFormat="1" ht="15" customHeight="1" x14ac:dyDescent="0.2">
      <c r="A91" s="46"/>
      <c r="B91" s="121"/>
      <c r="C91" s="173"/>
      <c r="D91" s="120"/>
      <c r="E91" s="121"/>
      <c r="F91" s="118"/>
      <c r="G91" s="118"/>
      <c r="H91" s="118"/>
      <c r="I91" s="118"/>
      <c r="J91" s="119"/>
      <c r="K91" s="121"/>
      <c r="L91" s="118"/>
      <c r="M91" s="118"/>
      <c r="N91" s="118"/>
      <c r="O91" s="121"/>
      <c r="P91" s="118"/>
      <c r="Q91" s="118"/>
      <c r="R91" s="118"/>
      <c r="S91" s="121"/>
      <c r="T91" s="121"/>
      <c r="U91" s="121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</row>
    <row r="92" spans="1:31" s="115" customFormat="1" ht="15" customHeight="1" x14ac:dyDescent="0.2">
      <c r="A92" s="46"/>
      <c r="B92" s="121"/>
      <c r="C92" s="173"/>
      <c r="D92" s="120"/>
      <c r="E92" s="121"/>
      <c r="F92" s="118"/>
      <c r="G92" s="118"/>
      <c r="H92" s="118"/>
      <c r="I92" s="118"/>
      <c r="J92" s="119"/>
      <c r="K92" s="121"/>
      <c r="L92" s="118"/>
      <c r="M92" s="118"/>
      <c r="N92" s="118"/>
      <c r="O92" s="121"/>
      <c r="P92" s="118"/>
      <c r="Q92" s="118"/>
      <c r="R92" s="118"/>
      <c r="S92" s="121"/>
      <c r="T92" s="121"/>
      <c r="U92" s="121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</row>
    <row r="93" spans="1:31" s="115" customFormat="1" ht="15" customHeight="1" x14ac:dyDescent="0.2">
      <c r="A93" s="46"/>
      <c r="B93" s="121"/>
      <c r="C93" s="173"/>
      <c r="D93" s="120"/>
      <c r="E93" s="121"/>
      <c r="F93" s="118"/>
      <c r="G93" s="118"/>
      <c r="H93" s="118"/>
      <c r="I93" s="118"/>
      <c r="J93" s="119"/>
      <c r="K93" s="121"/>
      <c r="L93" s="118"/>
      <c r="M93" s="118"/>
      <c r="N93" s="118"/>
      <c r="O93" s="121"/>
      <c r="P93" s="118"/>
      <c r="Q93" s="118"/>
      <c r="R93" s="118"/>
      <c r="S93" s="121"/>
      <c r="T93" s="121"/>
      <c r="U93" s="121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</row>
    <row r="94" spans="1:31" s="115" customFormat="1" ht="15" customHeight="1" x14ac:dyDescent="0.2">
      <c r="A94" s="46"/>
      <c r="B94" s="121"/>
      <c r="C94" s="173"/>
      <c r="D94" s="120"/>
      <c r="E94" s="121"/>
      <c r="F94" s="118"/>
      <c r="G94" s="118"/>
      <c r="H94" s="118"/>
      <c r="I94" s="118"/>
      <c r="J94" s="119"/>
      <c r="K94" s="121"/>
      <c r="L94" s="118"/>
      <c r="M94" s="118"/>
      <c r="N94" s="118"/>
      <c r="O94" s="121"/>
      <c r="P94" s="118"/>
      <c r="Q94" s="118"/>
      <c r="R94" s="118"/>
      <c r="S94" s="121"/>
      <c r="T94" s="121"/>
      <c r="U94" s="121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</row>
    <row r="95" spans="1:31" s="115" customFormat="1" ht="15" customHeight="1" x14ac:dyDescent="0.2">
      <c r="A95" s="46"/>
      <c r="B95" s="121"/>
      <c r="C95" s="173"/>
      <c r="D95" s="120"/>
      <c r="E95" s="121"/>
      <c r="F95" s="118"/>
      <c r="G95" s="118"/>
      <c r="H95" s="118"/>
      <c r="I95" s="118"/>
      <c r="J95" s="119"/>
      <c r="K95" s="121"/>
      <c r="L95" s="118"/>
      <c r="M95" s="118"/>
      <c r="N95" s="118"/>
      <c r="O95" s="121"/>
      <c r="P95" s="118"/>
      <c r="Q95" s="118"/>
      <c r="R95" s="118"/>
      <c r="S95" s="121"/>
      <c r="T95" s="121"/>
      <c r="U95" s="121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</row>
    <row r="96" spans="1:31" s="115" customFormat="1" ht="15" customHeight="1" x14ac:dyDescent="0.2">
      <c r="A96" s="46"/>
      <c r="B96" s="121"/>
      <c r="C96" s="173"/>
      <c r="D96" s="120"/>
      <c r="E96" s="121"/>
      <c r="F96" s="118"/>
      <c r="G96" s="118"/>
      <c r="H96" s="118"/>
      <c r="I96" s="118"/>
      <c r="J96" s="119"/>
      <c r="K96" s="121"/>
      <c r="L96" s="118"/>
      <c r="M96" s="118"/>
      <c r="N96" s="118"/>
      <c r="O96" s="121"/>
      <c r="P96" s="118"/>
      <c r="Q96" s="118"/>
      <c r="R96" s="118"/>
      <c r="S96" s="121"/>
      <c r="T96" s="121"/>
      <c r="U96" s="121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</row>
    <row r="97" spans="1:31" s="115" customFormat="1" ht="15" customHeight="1" x14ac:dyDescent="0.2">
      <c r="A97" s="46"/>
      <c r="B97" s="121"/>
      <c r="C97" s="173"/>
      <c r="D97" s="120"/>
      <c r="E97" s="121"/>
      <c r="F97" s="118"/>
      <c r="G97" s="118"/>
      <c r="H97" s="118"/>
      <c r="I97" s="118"/>
      <c r="J97" s="119"/>
      <c r="K97" s="121"/>
      <c r="L97" s="118"/>
      <c r="M97" s="118"/>
      <c r="N97" s="118"/>
      <c r="O97" s="121"/>
      <c r="P97" s="118"/>
      <c r="Q97" s="118"/>
      <c r="R97" s="118"/>
      <c r="S97" s="121"/>
      <c r="T97" s="121"/>
      <c r="U97" s="121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</row>
    <row r="98" spans="1:31" s="115" customFormat="1" ht="15" customHeight="1" x14ac:dyDescent="0.2">
      <c r="A98" s="46"/>
      <c r="B98" s="121"/>
      <c r="C98" s="173"/>
      <c r="D98" s="120"/>
      <c r="E98" s="121"/>
      <c r="F98" s="118"/>
      <c r="G98" s="118"/>
      <c r="H98" s="118"/>
      <c r="I98" s="118"/>
      <c r="J98" s="119"/>
      <c r="K98" s="121"/>
      <c r="L98" s="118"/>
      <c r="M98" s="118"/>
      <c r="N98" s="118"/>
      <c r="O98" s="121"/>
      <c r="P98" s="118"/>
      <c r="Q98" s="118"/>
      <c r="R98" s="118"/>
      <c r="S98" s="121"/>
      <c r="T98" s="121"/>
      <c r="U98" s="121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</row>
    <row r="99" spans="1:31" s="115" customFormat="1" ht="15" customHeight="1" x14ac:dyDescent="0.2">
      <c r="A99" s="46"/>
      <c r="B99" s="121"/>
      <c r="C99" s="173"/>
      <c r="D99" s="120"/>
      <c r="E99" s="121"/>
      <c r="F99" s="118"/>
      <c r="G99" s="118"/>
      <c r="H99" s="118"/>
      <c r="I99" s="118"/>
      <c r="J99" s="119"/>
      <c r="K99" s="121"/>
      <c r="L99" s="118"/>
      <c r="M99" s="118"/>
      <c r="N99" s="118"/>
      <c r="O99" s="121"/>
      <c r="P99" s="118"/>
      <c r="Q99" s="118"/>
      <c r="R99" s="118"/>
      <c r="S99" s="121"/>
      <c r="T99" s="121"/>
      <c r="U99" s="121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</row>
    <row r="100" spans="1:31" s="115" customFormat="1" ht="15" customHeight="1" x14ac:dyDescent="0.2">
      <c r="A100" s="46"/>
      <c r="B100" s="121"/>
      <c r="C100" s="173"/>
      <c r="D100" s="120"/>
      <c r="E100" s="121"/>
      <c r="F100" s="118"/>
      <c r="G100" s="118"/>
      <c r="H100" s="118"/>
      <c r="I100" s="118"/>
      <c r="J100" s="119"/>
      <c r="K100" s="121"/>
      <c r="L100" s="118"/>
      <c r="M100" s="118"/>
      <c r="N100" s="118"/>
      <c r="O100" s="121"/>
      <c r="P100" s="118"/>
      <c r="Q100" s="118"/>
      <c r="R100" s="118"/>
      <c r="S100" s="121"/>
      <c r="T100" s="121"/>
      <c r="U100" s="121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</row>
    <row r="101" spans="1:31" s="115" customFormat="1" ht="15" customHeight="1" x14ac:dyDescent="0.2">
      <c r="A101" s="46"/>
      <c r="B101" s="121"/>
      <c r="C101" s="173"/>
      <c r="D101" s="120"/>
      <c r="E101" s="121"/>
      <c r="F101" s="118"/>
      <c r="G101" s="118"/>
      <c r="H101" s="118"/>
      <c r="I101" s="118"/>
      <c r="J101" s="119"/>
      <c r="K101" s="121"/>
      <c r="L101" s="118"/>
      <c r="M101" s="118"/>
      <c r="N101" s="118"/>
      <c r="O101" s="121"/>
      <c r="P101" s="118"/>
      <c r="Q101" s="118"/>
      <c r="R101" s="118"/>
      <c r="S101" s="121"/>
      <c r="T101" s="121"/>
      <c r="U101" s="121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</row>
    <row r="102" spans="1:31" s="115" customFormat="1" ht="15" customHeight="1" x14ac:dyDescent="0.2">
      <c r="A102" s="46"/>
      <c r="B102" s="121"/>
      <c r="C102" s="173"/>
      <c r="D102" s="120"/>
      <c r="E102" s="121"/>
      <c r="F102" s="118"/>
      <c r="G102" s="118"/>
      <c r="H102" s="118"/>
      <c r="I102" s="118"/>
      <c r="J102" s="119"/>
      <c r="K102" s="121"/>
      <c r="L102" s="118"/>
      <c r="M102" s="118"/>
      <c r="N102" s="118"/>
      <c r="O102" s="121"/>
      <c r="P102" s="118"/>
      <c r="Q102" s="118"/>
      <c r="R102" s="118"/>
      <c r="S102" s="121"/>
      <c r="T102" s="121"/>
      <c r="U102" s="121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</row>
    <row r="103" spans="1:31" s="115" customFormat="1" ht="15" customHeight="1" x14ac:dyDescent="0.2">
      <c r="A103" s="46"/>
      <c r="B103" s="121"/>
      <c r="C103" s="173"/>
      <c r="D103" s="120"/>
      <c r="E103" s="121"/>
      <c r="F103" s="118"/>
      <c r="G103" s="118"/>
      <c r="H103" s="118"/>
      <c r="I103" s="118"/>
      <c r="J103" s="119"/>
      <c r="K103" s="121"/>
      <c r="L103" s="118"/>
      <c r="M103" s="118"/>
      <c r="N103" s="118"/>
      <c r="O103" s="121"/>
      <c r="P103" s="118"/>
      <c r="Q103" s="118"/>
      <c r="R103" s="118"/>
      <c r="S103" s="121"/>
      <c r="T103" s="121"/>
      <c r="U103" s="121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</row>
    <row r="104" spans="1:31" s="115" customFormat="1" ht="15" customHeight="1" x14ac:dyDescent="0.2">
      <c r="A104" s="46"/>
      <c r="B104" s="121"/>
      <c r="C104" s="173"/>
      <c r="D104" s="120"/>
      <c r="E104" s="121"/>
      <c r="F104" s="118"/>
      <c r="G104" s="118"/>
      <c r="H104" s="118"/>
      <c r="I104" s="118"/>
      <c r="J104" s="119"/>
      <c r="K104" s="121"/>
      <c r="L104" s="118"/>
      <c r="M104" s="118"/>
      <c r="N104" s="118"/>
      <c r="O104" s="121"/>
      <c r="P104" s="118"/>
      <c r="Q104" s="118"/>
      <c r="R104" s="118"/>
      <c r="S104" s="121"/>
      <c r="T104" s="121"/>
      <c r="U104" s="121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</row>
    <row r="105" spans="1:31" s="115" customFormat="1" ht="15" customHeight="1" x14ac:dyDescent="0.2">
      <c r="A105" s="46"/>
      <c r="B105" s="121"/>
      <c r="C105" s="173"/>
      <c r="D105" s="120"/>
      <c r="E105" s="121"/>
      <c r="F105" s="118"/>
      <c r="G105" s="118"/>
      <c r="H105" s="118"/>
      <c r="I105" s="118"/>
      <c r="J105" s="119"/>
      <c r="K105" s="121"/>
      <c r="L105" s="118"/>
      <c r="M105" s="118"/>
      <c r="N105" s="118"/>
      <c r="O105" s="121"/>
      <c r="P105" s="118"/>
      <c r="Q105" s="118"/>
      <c r="R105" s="118"/>
      <c r="S105" s="121"/>
      <c r="T105" s="121"/>
      <c r="U105" s="121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</row>
    <row r="106" spans="1:31" s="115" customFormat="1" ht="15" customHeight="1" x14ac:dyDescent="0.2">
      <c r="A106" s="46"/>
      <c r="B106" s="121"/>
      <c r="C106" s="173"/>
      <c r="D106" s="120"/>
      <c r="E106" s="121"/>
      <c r="F106" s="118"/>
      <c r="G106" s="118"/>
      <c r="H106" s="118"/>
      <c r="I106" s="118"/>
      <c r="J106" s="119"/>
      <c r="K106" s="121"/>
      <c r="L106" s="118"/>
      <c r="M106" s="118"/>
      <c r="N106" s="118"/>
      <c r="O106" s="121"/>
      <c r="P106" s="118"/>
      <c r="Q106" s="118"/>
      <c r="R106" s="118"/>
      <c r="S106" s="121"/>
      <c r="T106" s="121"/>
      <c r="U106" s="121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</row>
    <row r="107" spans="1:31" s="115" customFormat="1" ht="15" customHeight="1" x14ac:dyDescent="0.2">
      <c r="A107" s="46"/>
      <c r="B107" s="121"/>
      <c r="C107" s="173"/>
      <c r="D107" s="120"/>
      <c r="E107" s="121"/>
      <c r="F107" s="118"/>
      <c r="G107" s="118"/>
      <c r="H107" s="118"/>
      <c r="I107" s="118"/>
      <c r="J107" s="119"/>
      <c r="K107" s="121"/>
      <c r="L107" s="118"/>
      <c r="M107" s="118"/>
      <c r="N107" s="118"/>
      <c r="O107" s="121"/>
      <c r="P107" s="118"/>
      <c r="Q107" s="118"/>
      <c r="R107" s="118"/>
      <c r="S107" s="121"/>
      <c r="T107" s="121"/>
      <c r="U107" s="121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</row>
    <row r="108" spans="1:31" s="115" customFormat="1" ht="15" customHeight="1" x14ac:dyDescent="0.2">
      <c r="A108" s="46"/>
      <c r="B108" s="121"/>
      <c r="C108" s="173"/>
      <c r="D108" s="120"/>
      <c r="E108" s="121"/>
      <c r="F108" s="118"/>
      <c r="G108" s="118"/>
      <c r="H108" s="118"/>
      <c r="I108" s="118"/>
      <c r="J108" s="119"/>
      <c r="K108" s="121"/>
      <c r="L108" s="118"/>
      <c r="M108" s="118"/>
      <c r="N108" s="118"/>
      <c r="O108" s="121"/>
      <c r="P108" s="118"/>
      <c r="Q108" s="118"/>
      <c r="R108" s="118"/>
      <c r="S108" s="121"/>
      <c r="T108" s="121"/>
      <c r="U108" s="121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</row>
    <row r="109" spans="1:31" s="115" customFormat="1" ht="15" customHeight="1" x14ac:dyDescent="0.2">
      <c r="A109" s="46"/>
      <c r="B109" s="121"/>
      <c r="C109" s="173"/>
      <c r="D109" s="120"/>
      <c r="E109" s="121"/>
      <c r="F109" s="118"/>
      <c r="G109" s="118"/>
      <c r="H109" s="118"/>
      <c r="I109" s="118"/>
      <c r="J109" s="119"/>
      <c r="K109" s="121"/>
      <c r="L109" s="118"/>
      <c r="M109" s="118"/>
      <c r="N109" s="118"/>
      <c r="O109" s="121"/>
      <c r="P109" s="118"/>
      <c r="Q109" s="118"/>
      <c r="R109" s="118"/>
      <c r="S109" s="121"/>
      <c r="T109" s="121"/>
      <c r="U109" s="121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</row>
    <row r="110" spans="1:31" s="115" customFormat="1" ht="15" customHeight="1" x14ac:dyDescent="0.2">
      <c r="A110" s="46"/>
      <c r="B110" s="121"/>
      <c r="C110" s="173"/>
      <c r="D110" s="120"/>
      <c r="E110" s="121"/>
      <c r="F110" s="118"/>
      <c r="G110" s="118"/>
      <c r="H110" s="118"/>
      <c r="I110" s="118"/>
      <c r="J110" s="119"/>
      <c r="K110" s="121"/>
      <c r="L110" s="118"/>
      <c r="M110" s="118"/>
      <c r="N110" s="118"/>
      <c r="O110" s="121"/>
      <c r="P110" s="118"/>
      <c r="Q110" s="118"/>
      <c r="R110" s="118"/>
      <c r="S110" s="121"/>
      <c r="T110" s="121"/>
      <c r="U110" s="121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</row>
    <row r="111" spans="1:31" s="115" customFormat="1" ht="15" customHeight="1" x14ac:dyDescent="0.2">
      <c r="A111" s="46"/>
      <c r="B111" s="121"/>
      <c r="C111" s="173"/>
      <c r="D111" s="120"/>
      <c r="E111" s="121"/>
      <c r="F111" s="118"/>
      <c r="G111" s="118"/>
      <c r="H111" s="118"/>
      <c r="I111" s="118"/>
      <c r="J111" s="119"/>
      <c r="K111" s="121"/>
      <c r="L111" s="118"/>
      <c r="M111" s="118"/>
      <c r="N111" s="118"/>
      <c r="O111" s="121"/>
      <c r="P111" s="118"/>
      <c r="Q111" s="118"/>
      <c r="R111" s="118"/>
      <c r="S111" s="121"/>
      <c r="T111" s="121"/>
      <c r="U111" s="121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</row>
    <row r="112" spans="1:31" s="115" customFormat="1" ht="15" customHeight="1" x14ac:dyDescent="0.2">
      <c r="A112" s="46"/>
      <c r="B112" s="121"/>
      <c r="C112" s="173"/>
      <c r="D112" s="120"/>
      <c r="E112" s="121"/>
      <c r="F112" s="118"/>
      <c r="G112" s="118"/>
      <c r="H112" s="118"/>
      <c r="I112" s="118"/>
      <c r="J112" s="119"/>
      <c r="K112" s="121"/>
      <c r="L112" s="118"/>
      <c r="M112" s="118"/>
      <c r="N112" s="118"/>
      <c r="O112" s="121"/>
      <c r="P112" s="118"/>
      <c r="Q112" s="118"/>
      <c r="R112" s="118"/>
      <c r="S112" s="121"/>
      <c r="T112" s="121"/>
      <c r="U112" s="121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</row>
    <row r="113" spans="1:31" s="115" customFormat="1" ht="15" customHeight="1" x14ac:dyDescent="0.2">
      <c r="A113" s="46"/>
      <c r="B113" s="121"/>
      <c r="C113" s="173"/>
      <c r="D113" s="120"/>
      <c r="E113" s="121"/>
      <c r="F113" s="118"/>
      <c r="G113" s="118"/>
      <c r="H113" s="118"/>
      <c r="I113" s="118"/>
      <c r="J113" s="119"/>
      <c r="K113" s="121"/>
      <c r="L113" s="118"/>
      <c r="M113" s="118"/>
      <c r="N113" s="118"/>
      <c r="O113" s="121"/>
      <c r="P113" s="118"/>
      <c r="Q113" s="118"/>
      <c r="R113" s="118"/>
      <c r="S113" s="121"/>
      <c r="T113" s="121"/>
      <c r="U113" s="121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</row>
    <row r="114" spans="1:31" s="115" customFormat="1" ht="15" customHeight="1" x14ac:dyDescent="0.2">
      <c r="A114" s="46"/>
      <c r="B114" s="121"/>
      <c r="C114" s="173"/>
      <c r="D114" s="120"/>
      <c r="E114" s="121"/>
      <c r="F114" s="118"/>
      <c r="G114" s="118"/>
      <c r="H114" s="118"/>
      <c r="I114" s="118"/>
      <c r="J114" s="119"/>
      <c r="K114" s="121"/>
      <c r="L114" s="118"/>
      <c r="M114" s="118"/>
      <c r="N114" s="118"/>
      <c r="O114" s="121"/>
      <c r="P114" s="118"/>
      <c r="Q114" s="118"/>
      <c r="R114" s="118"/>
      <c r="S114" s="121"/>
      <c r="T114" s="121"/>
      <c r="U114" s="121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</row>
    <row r="115" spans="1:31" s="115" customFormat="1" ht="15" customHeight="1" x14ac:dyDescent="0.2">
      <c r="A115" s="46"/>
      <c r="B115" s="121"/>
      <c r="C115" s="173"/>
      <c r="D115" s="120"/>
      <c r="E115" s="121"/>
      <c r="F115" s="118"/>
      <c r="G115" s="118"/>
      <c r="H115" s="118"/>
      <c r="I115" s="118"/>
      <c r="J115" s="119"/>
      <c r="K115" s="121"/>
      <c r="L115" s="118"/>
      <c r="M115" s="118"/>
      <c r="N115" s="118"/>
      <c r="O115" s="121"/>
      <c r="P115" s="118"/>
      <c r="Q115" s="118"/>
      <c r="R115" s="118"/>
      <c r="S115" s="121"/>
      <c r="T115" s="121"/>
      <c r="U115" s="121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31" s="115" customFormat="1" ht="15" customHeight="1" x14ac:dyDescent="0.2">
      <c r="A116" s="46"/>
      <c r="B116" s="121"/>
      <c r="C116" s="173"/>
      <c r="D116" s="120"/>
      <c r="E116" s="121"/>
      <c r="F116" s="118"/>
      <c r="G116" s="118"/>
      <c r="H116" s="118"/>
      <c r="I116" s="118"/>
      <c r="J116" s="119"/>
      <c r="K116" s="121"/>
      <c r="L116" s="118"/>
      <c r="M116" s="118"/>
      <c r="N116" s="118"/>
      <c r="O116" s="121"/>
      <c r="P116" s="118"/>
      <c r="Q116" s="118"/>
      <c r="R116" s="118"/>
      <c r="S116" s="121"/>
      <c r="T116" s="121"/>
      <c r="U116" s="121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</row>
    <row r="117" spans="1:31" s="115" customFormat="1" ht="15" customHeight="1" x14ac:dyDescent="0.2">
      <c r="A117" s="46"/>
      <c r="B117" s="121"/>
      <c r="C117" s="173"/>
      <c r="D117" s="120"/>
      <c r="E117" s="121"/>
      <c r="F117" s="118"/>
      <c r="G117" s="118"/>
      <c r="H117" s="118"/>
      <c r="I117" s="118"/>
      <c r="J117" s="119"/>
      <c r="K117" s="121"/>
      <c r="L117" s="118"/>
      <c r="M117" s="118"/>
      <c r="N117" s="118"/>
      <c r="O117" s="121"/>
      <c r="P117" s="118"/>
      <c r="Q117" s="118"/>
      <c r="R117" s="118"/>
      <c r="S117" s="121"/>
      <c r="T117" s="121"/>
      <c r="U117" s="121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</row>
    <row r="118" spans="1:31" s="115" customFormat="1" ht="15" customHeight="1" x14ac:dyDescent="0.2">
      <c r="A118" s="46"/>
      <c r="B118" s="121"/>
      <c r="C118" s="173"/>
      <c r="D118" s="120"/>
      <c r="E118" s="121"/>
      <c r="F118" s="118"/>
      <c r="G118" s="118"/>
      <c r="H118" s="118"/>
      <c r="I118" s="118"/>
      <c r="J118" s="119"/>
      <c r="K118" s="121"/>
      <c r="L118" s="118"/>
      <c r="M118" s="118"/>
      <c r="N118" s="118"/>
      <c r="O118" s="121"/>
      <c r="P118" s="118"/>
      <c r="Q118" s="118"/>
      <c r="R118" s="118"/>
      <c r="S118" s="121"/>
      <c r="T118" s="121"/>
      <c r="U118" s="121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</row>
    <row r="119" spans="1:31" s="115" customFormat="1" ht="15" customHeight="1" x14ac:dyDescent="0.2">
      <c r="B119" s="122"/>
      <c r="C119" s="176"/>
      <c r="D119" s="122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4"/>
      <c r="T119" s="124"/>
      <c r="U119" s="124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31" s="115" customFormat="1" ht="15" customHeight="1" x14ac:dyDescent="0.2">
      <c r="B120" s="122"/>
      <c r="C120" s="176"/>
      <c r="D120" s="122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4"/>
      <c r="T120" s="124"/>
      <c r="U120" s="124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</row>
    <row r="121" spans="1:31" s="115" customFormat="1" ht="15" customHeight="1" x14ac:dyDescent="0.2">
      <c r="B121" s="122"/>
      <c r="C121" s="176"/>
      <c r="D121" s="122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4"/>
      <c r="T121" s="124"/>
      <c r="U121" s="124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31" s="115" customFormat="1" ht="15" customHeight="1" x14ac:dyDescent="0.2">
      <c r="B122" s="122"/>
      <c r="C122" s="176"/>
      <c r="D122" s="122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4"/>
      <c r="T122" s="124"/>
      <c r="U122" s="124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31" s="115" customFormat="1" ht="15" customHeight="1" x14ac:dyDescent="0.2">
      <c r="B123" s="122"/>
      <c r="C123" s="176"/>
      <c r="D123" s="122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4"/>
      <c r="T123" s="124"/>
      <c r="U123" s="124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</row>
    <row r="124" spans="1:31" s="115" customFormat="1" ht="15" customHeight="1" x14ac:dyDescent="0.2">
      <c r="B124" s="122"/>
      <c r="C124" s="176"/>
      <c r="D124" s="122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4"/>
      <c r="T124" s="124"/>
      <c r="U124" s="124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</row>
    <row r="125" spans="1:31" s="115" customFormat="1" ht="15" customHeight="1" x14ac:dyDescent="0.2">
      <c r="B125" s="122"/>
      <c r="C125" s="176"/>
      <c r="D125" s="122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4"/>
      <c r="T125" s="124"/>
      <c r="U125" s="124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</row>
    <row r="126" spans="1:31" s="115" customFormat="1" ht="15" customHeight="1" x14ac:dyDescent="0.2">
      <c r="B126" s="122"/>
      <c r="C126" s="176"/>
      <c r="D126" s="122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4"/>
      <c r="T126" s="124"/>
      <c r="U126" s="124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</row>
    <row r="127" spans="1:31" s="115" customFormat="1" ht="15" customHeight="1" x14ac:dyDescent="0.2">
      <c r="B127" s="122"/>
      <c r="C127" s="176"/>
      <c r="D127" s="122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4"/>
      <c r="T127" s="124"/>
      <c r="U127" s="124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31" s="115" customFormat="1" ht="15" customHeight="1" x14ac:dyDescent="0.2">
      <c r="B128" s="122"/>
      <c r="C128" s="176"/>
      <c r="D128" s="122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4"/>
      <c r="T128" s="124"/>
      <c r="U128" s="124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</row>
    <row r="129" spans="22:31" s="115" customFormat="1" ht="15" customHeight="1" x14ac:dyDescent="0.2"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</row>
    <row r="130" spans="22:31" s="115" customFormat="1" ht="15" customHeight="1" x14ac:dyDescent="0.2"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</row>
    <row r="131" spans="22:31" s="115" customFormat="1" ht="15" customHeight="1" x14ac:dyDescent="0.2"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</row>
    <row r="132" spans="22:31" s="115" customFormat="1" ht="15" customHeight="1" x14ac:dyDescent="0.2"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/>
    </row>
    <row r="133" spans="22:31" s="115" customFormat="1" ht="15" customHeight="1" x14ac:dyDescent="0.2"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</row>
    <row r="134" spans="22:31" s="115" customFormat="1" ht="15" customHeight="1" x14ac:dyDescent="0.2"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</row>
    <row r="135" spans="22:31" s="115" customFormat="1" ht="15" customHeight="1" x14ac:dyDescent="0.2"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</row>
    <row r="136" spans="22:31" s="115" customFormat="1" ht="15" customHeight="1" x14ac:dyDescent="0.2"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</row>
    <row r="137" spans="22:31" s="115" customFormat="1" ht="15" customHeight="1" x14ac:dyDescent="0.2"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</row>
    <row r="138" spans="22:31" s="115" customFormat="1" ht="15" customHeight="1" x14ac:dyDescent="0.2"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</row>
    <row r="139" spans="22:31" s="115" customFormat="1" ht="15" customHeight="1" x14ac:dyDescent="0.2"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</row>
    <row r="140" spans="22:31" s="115" customFormat="1" ht="15" customHeight="1" x14ac:dyDescent="0.2"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</row>
    <row r="141" spans="22:31" s="115" customFormat="1" ht="15" customHeight="1" x14ac:dyDescent="0.2"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</row>
    <row r="142" spans="22:31" s="115" customFormat="1" ht="15" customHeight="1" x14ac:dyDescent="0.2"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</row>
    <row r="143" spans="22:31" s="115" customFormat="1" ht="15" customHeight="1" x14ac:dyDescent="0.2"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</row>
    <row r="144" spans="22:31" s="115" customFormat="1" ht="15" customHeight="1" x14ac:dyDescent="0.2"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</row>
    <row r="145" spans="22:31" s="115" customFormat="1" ht="15" customHeight="1" x14ac:dyDescent="0.2"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</row>
    <row r="146" spans="22:31" s="115" customFormat="1" ht="15" customHeight="1" x14ac:dyDescent="0.2"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</row>
    <row r="147" spans="22:31" s="115" customFormat="1" ht="15" customHeight="1" x14ac:dyDescent="0.2"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</row>
    <row r="148" spans="22:31" s="115" customFormat="1" ht="15" customHeight="1" x14ac:dyDescent="0.2"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</row>
    <row r="149" spans="22:31" s="115" customFormat="1" ht="15" customHeight="1" x14ac:dyDescent="0.2"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</row>
    <row r="150" spans="22:31" s="115" customFormat="1" ht="15" customHeight="1" x14ac:dyDescent="0.2"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</row>
    <row r="151" spans="22:31" s="115" customFormat="1" ht="15" customHeight="1" x14ac:dyDescent="0.2"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</row>
    <row r="152" spans="22:31" s="115" customFormat="1" ht="15" customHeight="1" x14ac:dyDescent="0.2"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</row>
    <row r="153" spans="22:31" s="115" customFormat="1" ht="15" customHeight="1" x14ac:dyDescent="0.2"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</row>
    <row r="154" spans="22:31" s="115" customFormat="1" ht="15" customHeight="1" x14ac:dyDescent="0.2"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</row>
    <row r="155" spans="22:31" s="115" customFormat="1" ht="15" customHeight="1" x14ac:dyDescent="0.2"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</row>
    <row r="156" spans="22:31" s="115" customFormat="1" ht="15" customHeight="1" x14ac:dyDescent="0.2"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</row>
    <row r="157" spans="22:31" s="115" customFormat="1" ht="15" customHeight="1" x14ac:dyDescent="0.2"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</row>
    <row r="158" spans="22:31" s="115" customFormat="1" ht="15" customHeight="1" x14ac:dyDescent="0.2"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</row>
    <row r="159" spans="22:31" s="115" customFormat="1" ht="15" customHeight="1" x14ac:dyDescent="0.2"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</row>
    <row r="160" spans="22:31" s="115" customFormat="1" ht="15" customHeight="1" x14ac:dyDescent="0.2"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</row>
    <row r="161" spans="22:31" s="115" customFormat="1" ht="15" customHeight="1" x14ac:dyDescent="0.2"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</row>
    <row r="162" spans="22:31" s="115" customFormat="1" ht="15" customHeight="1" x14ac:dyDescent="0.2"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</row>
    <row r="163" spans="22:31" s="115" customFormat="1" ht="15" customHeight="1" x14ac:dyDescent="0.2"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</row>
    <row r="164" spans="22:31" s="115" customFormat="1" ht="15" customHeight="1" x14ac:dyDescent="0.2"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</row>
    <row r="165" spans="22:31" s="115" customFormat="1" ht="15" customHeight="1" x14ac:dyDescent="0.2"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</row>
    <row r="166" spans="22:31" s="115" customFormat="1" ht="15" customHeight="1" x14ac:dyDescent="0.2"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</row>
    <row r="167" spans="22:31" s="115" customFormat="1" ht="15" customHeight="1" x14ac:dyDescent="0.2">
      <c r="V167" s="133"/>
      <c r="W167" s="133"/>
      <c r="X167" s="133"/>
      <c r="Y167" s="133"/>
      <c r="Z167" s="133"/>
      <c r="AA167" s="133"/>
      <c r="AB167" s="133"/>
      <c r="AC167" s="133"/>
      <c r="AD167" s="133"/>
      <c r="AE167" s="133"/>
    </row>
    <row r="168" spans="22:31" s="115" customFormat="1" ht="15" customHeight="1" x14ac:dyDescent="0.2">
      <c r="V168" s="133"/>
      <c r="W168" s="133"/>
      <c r="X168" s="133"/>
      <c r="Y168" s="133"/>
      <c r="Z168" s="133"/>
      <c r="AA168" s="133"/>
      <c r="AB168" s="133"/>
      <c r="AC168" s="133"/>
      <c r="AD168" s="133"/>
      <c r="AE168" s="133"/>
    </row>
    <row r="169" spans="22:31" s="115" customFormat="1" ht="15" customHeight="1" x14ac:dyDescent="0.2"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/>
    </row>
    <row r="170" spans="22:31" s="115" customFormat="1" ht="15" customHeight="1" x14ac:dyDescent="0.2">
      <c r="V170" s="133"/>
      <c r="W170" s="133"/>
      <c r="X170" s="133"/>
      <c r="Y170" s="133"/>
      <c r="Z170" s="133"/>
      <c r="AA170" s="133"/>
      <c r="AB170" s="133"/>
      <c r="AC170" s="133"/>
      <c r="AD170" s="133"/>
      <c r="AE170" s="133"/>
    </row>
    <row r="171" spans="22:31" s="115" customFormat="1" ht="15" customHeight="1" x14ac:dyDescent="0.2">
      <c r="V171" s="133"/>
      <c r="W171" s="133"/>
      <c r="X171" s="133"/>
      <c r="Y171" s="133"/>
      <c r="Z171" s="133"/>
      <c r="AA171" s="133"/>
      <c r="AB171" s="133"/>
      <c r="AC171" s="133"/>
      <c r="AD171" s="133"/>
      <c r="AE171" s="133"/>
    </row>
    <row r="172" spans="22:31" s="115" customFormat="1" ht="15" customHeight="1" x14ac:dyDescent="0.2"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/>
    </row>
    <row r="173" spans="22:31" s="115" customFormat="1" ht="15" customHeight="1" x14ac:dyDescent="0.2">
      <c r="V173" s="133"/>
      <c r="W173" s="133"/>
      <c r="X173" s="133"/>
      <c r="Y173" s="133"/>
      <c r="Z173" s="133"/>
      <c r="AA173" s="133"/>
      <c r="AB173" s="133"/>
      <c r="AC173" s="133"/>
      <c r="AD173" s="133"/>
      <c r="AE173" s="133"/>
    </row>
    <row r="174" spans="22:31" s="115" customFormat="1" ht="15" customHeight="1" x14ac:dyDescent="0.2">
      <c r="V174" s="133"/>
      <c r="W174" s="133"/>
      <c r="X174" s="133"/>
      <c r="Y174" s="133"/>
      <c r="Z174" s="133"/>
      <c r="AA174" s="133"/>
      <c r="AB174" s="133"/>
      <c r="AC174" s="133"/>
      <c r="AD174" s="133"/>
      <c r="AE174" s="133"/>
    </row>
    <row r="175" spans="22:31" s="115" customFormat="1" ht="15" customHeight="1" x14ac:dyDescent="0.2">
      <c r="V175" s="133"/>
      <c r="W175" s="133"/>
      <c r="X175" s="133"/>
      <c r="Y175" s="133"/>
      <c r="Z175" s="133"/>
      <c r="AA175" s="133"/>
      <c r="AB175" s="133"/>
      <c r="AC175" s="133"/>
      <c r="AD175" s="133"/>
      <c r="AE175" s="133"/>
    </row>
    <row r="176" spans="22:31" s="115" customFormat="1" ht="15" customHeight="1" x14ac:dyDescent="0.2">
      <c r="V176" s="133"/>
      <c r="W176" s="133"/>
      <c r="X176" s="133"/>
      <c r="Y176" s="133"/>
      <c r="Z176" s="133"/>
      <c r="AA176" s="133"/>
      <c r="AB176" s="133"/>
      <c r="AC176" s="133"/>
      <c r="AD176" s="133"/>
      <c r="AE176" s="133"/>
    </row>
    <row r="177" spans="22:31" s="115" customFormat="1" ht="15" customHeight="1" x14ac:dyDescent="0.2">
      <c r="V177" s="133"/>
      <c r="W177" s="133"/>
      <c r="X177" s="133"/>
      <c r="Y177" s="133"/>
      <c r="Z177" s="133"/>
      <c r="AA177" s="133"/>
      <c r="AB177" s="133"/>
      <c r="AC177" s="133"/>
      <c r="AD177" s="133"/>
      <c r="AE177" s="133"/>
    </row>
    <row r="178" spans="22:31" s="115" customFormat="1" ht="15" customHeight="1" x14ac:dyDescent="0.2">
      <c r="V178" s="133"/>
      <c r="W178" s="133"/>
      <c r="X178" s="133"/>
      <c r="Y178" s="133"/>
      <c r="Z178" s="133"/>
      <c r="AA178" s="133"/>
      <c r="AB178" s="133"/>
      <c r="AC178" s="133"/>
      <c r="AD178" s="133"/>
      <c r="AE178" s="133"/>
    </row>
    <row r="179" spans="22:31" s="115" customFormat="1" ht="15" customHeight="1" x14ac:dyDescent="0.2"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</row>
    <row r="180" spans="22:31" s="115" customFormat="1" ht="15" customHeight="1" x14ac:dyDescent="0.2">
      <c r="V180" s="133"/>
      <c r="W180" s="133"/>
      <c r="X180" s="133"/>
      <c r="Y180" s="133"/>
      <c r="Z180" s="133"/>
      <c r="AA180" s="133"/>
      <c r="AB180" s="133"/>
      <c r="AC180" s="133"/>
      <c r="AD180" s="133"/>
      <c r="AE180" s="133"/>
    </row>
    <row r="181" spans="22:31" s="115" customFormat="1" ht="15" customHeight="1" x14ac:dyDescent="0.2"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/>
    </row>
    <row r="182" spans="22:31" s="115" customFormat="1" ht="15" customHeight="1" x14ac:dyDescent="0.2"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</row>
    <row r="183" spans="22:31" s="115" customFormat="1" ht="15" customHeight="1" x14ac:dyDescent="0.2"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/>
    </row>
    <row r="184" spans="22:31" s="115" customFormat="1" ht="15" customHeight="1" x14ac:dyDescent="0.2"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</row>
    <row r="185" spans="22:31" s="115" customFormat="1" ht="15" customHeight="1" x14ac:dyDescent="0.2"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</row>
    <row r="186" spans="22:31" s="115" customFormat="1" ht="15" customHeight="1" x14ac:dyDescent="0.2"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</row>
    <row r="187" spans="22:31" s="115" customFormat="1" ht="15" customHeight="1" x14ac:dyDescent="0.2"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</row>
    <row r="188" spans="22:31" s="115" customFormat="1" ht="15" customHeight="1" x14ac:dyDescent="0.2">
      <c r="V188" s="133"/>
      <c r="W188" s="133"/>
      <c r="X188" s="133"/>
      <c r="Y188" s="133"/>
      <c r="Z188" s="133"/>
      <c r="AA188" s="133"/>
      <c r="AB188" s="133"/>
      <c r="AC188" s="133"/>
      <c r="AD188" s="133"/>
      <c r="AE188" s="133"/>
    </row>
    <row r="189" spans="22:31" s="115" customFormat="1" ht="15" customHeight="1" x14ac:dyDescent="0.2"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</row>
    <row r="190" spans="22:31" s="115" customFormat="1" ht="15" customHeight="1" x14ac:dyDescent="0.2">
      <c r="V190" s="133"/>
      <c r="W190" s="133"/>
      <c r="X190" s="133"/>
      <c r="Y190" s="146"/>
      <c r="Z190" s="146"/>
      <c r="AA190" s="146"/>
      <c r="AB190" s="146"/>
      <c r="AC190" s="146"/>
      <c r="AD190" s="146"/>
      <c r="AE190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2020-02-12T09:25:35Z</dcterms:modified>
</cp:coreProperties>
</file>