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2" i="2" l="1"/>
  <c r="O12" i="2"/>
  <c r="N12" i="2"/>
  <c r="M12" i="2"/>
  <c r="I12" i="2"/>
  <c r="G12" i="2"/>
  <c r="P20" i="2" l="1"/>
  <c r="O20" i="2"/>
  <c r="M20" i="2"/>
  <c r="I20" i="2"/>
  <c r="G20" i="2"/>
  <c r="E21" i="1" l="1"/>
  <c r="F21" i="1"/>
  <c r="G21" i="1"/>
  <c r="H21" i="1"/>
  <c r="I21" i="1"/>
  <c r="J21" i="1"/>
  <c r="K21" i="1"/>
  <c r="L21" i="1"/>
  <c r="M21" i="1"/>
  <c r="O10" i="1" l="1"/>
  <c r="O9" i="1"/>
  <c r="O8" i="1"/>
  <c r="O7" i="1"/>
  <c r="M6" i="2" l="1"/>
  <c r="I6" i="2"/>
  <c r="G6" i="2"/>
  <c r="T17" i="1" l="1"/>
  <c r="T16" i="1"/>
  <c r="T15" i="1"/>
  <c r="T14" i="1"/>
  <c r="T12" i="1"/>
  <c r="T11" i="1"/>
  <c r="T10" i="1"/>
  <c r="O20" i="1" l="1"/>
  <c r="O18" i="1"/>
  <c r="O17" i="1"/>
  <c r="O16" i="1"/>
  <c r="O15" i="1"/>
  <c r="O21" i="1" s="1"/>
  <c r="N21" i="1" s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H25" i="1"/>
  <c r="G25" i="1"/>
  <c r="F25" i="1"/>
  <c r="E25" i="1"/>
  <c r="I25" i="1" l="1"/>
  <c r="F28" i="1"/>
  <c r="K25" i="1"/>
  <c r="L25" i="1"/>
  <c r="H28" i="1"/>
  <c r="E28" i="1"/>
  <c r="M25" i="1"/>
  <c r="G28" i="1"/>
  <c r="I28" i="1"/>
  <c r="N25" i="1"/>
  <c r="O25" i="1"/>
  <c r="O28" i="1" s="1"/>
  <c r="K28" i="1" l="1"/>
  <c r="M28" i="1"/>
  <c r="L28" i="1"/>
</calcChain>
</file>

<file path=xl/sharedStrings.xml><?xml version="1.0" encoding="utf-8"?>
<sst xmlns="http://schemas.openxmlformats.org/spreadsheetml/2006/main" count="277" uniqueCount="136">
  <si>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</si>
  <si>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</si>
  <si>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</si>
  <si>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</si>
  <si>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</si>
  <si>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</si>
  <si>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</si>
  <si>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</si>
  <si>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</si>
  <si>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</si>
  <si>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</si>
  <si>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</si>
  <si>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</si>
  <si>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</si>
  <si>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</si>
  <si>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</si>
  <si>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</si>
  <si>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</si>
  <si>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</si>
  <si>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</si>
  <si>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</si>
  <si>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</si>
  <si>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</si>
  <si>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</si>
  <si>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</si>
  <si>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</si>
  <si>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</si>
  <si>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</si>
  <si>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</si>
  <si>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</si>
  <si>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</si>
  <si>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</si>
  <si>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</si>
  <si>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</si>
  <si>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</si>
  <si>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</si>
  <si>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</si>
  <si>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</si>
  <si>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</si>
  <si>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</si>
  <si>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</si>
  <si>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9.-10.</t>
  </si>
  <si>
    <t>Kiri</t>
  </si>
  <si>
    <t>6.</t>
  </si>
  <si>
    <t>----</t>
  </si>
  <si>
    <t>5.</t>
  </si>
  <si>
    <t>1.</t>
  </si>
  <si>
    <t>play off</t>
  </si>
  <si>
    <t>4.</t>
  </si>
  <si>
    <t>12.</t>
  </si>
  <si>
    <t>Pesä Ysit</t>
  </si>
  <si>
    <t>14.8.1966</t>
  </si>
  <si>
    <t>Pesä Ysit = Pesä Ysit, Lappeenranta  (1976)</t>
  </si>
  <si>
    <t>Kiri = Jyväskylän Kiri  (1930)</t>
  </si>
  <si>
    <t>01.07. 1979  Virkiä - Kiri  21-6</t>
  </si>
  <si>
    <t xml:space="preserve">  12 v 10 kk 17 pv</t>
  </si>
  <si>
    <t>8.</t>
  </si>
  <si>
    <t>L+T</t>
  </si>
  <si>
    <t>9.</t>
  </si>
  <si>
    <t>ykköspesis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</si>
  <si>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</si>
  <si>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</si>
  <si>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</si>
  <si>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</si>
  <si>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</si>
  <si>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</si>
  <si>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</si>
  <si>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</si>
  <si>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</si>
  <si>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</si>
  <si>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</si>
  <si>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</si>
  <si>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18.08. 1984  Meilahti, Helsinki</t>
  </si>
  <si>
    <t xml:space="preserve"> 7-16</t>
  </si>
  <si>
    <t>Itä</t>
  </si>
  <si>
    <t>Raimo Riitesuo</t>
  </si>
  <si>
    <t>1611</t>
  </si>
  <si>
    <t>Ikä ensimmäisessä ottelussa</t>
  </si>
  <si>
    <t>Merja Soanjärvi os. Meriläinen</t>
  </si>
  <si>
    <t>08.08. 1987  Stadion, Helsinki</t>
  </si>
  <si>
    <t xml:space="preserve">  3-2</t>
  </si>
  <si>
    <t>2v</t>
  </si>
  <si>
    <t>A, I p</t>
  </si>
  <si>
    <t>Heikki Kauppinen</t>
  </si>
  <si>
    <t>4870</t>
  </si>
  <si>
    <t>18 v  0 kk  4 pv</t>
  </si>
  <si>
    <t>NAISET</t>
  </si>
  <si>
    <t xml:space="preserve"> ITÄ - LÄNSI - KORTTI</t>
  </si>
  <si>
    <t>B-TYTÖT</t>
  </si>
  <si>
    <t>vai</t>
  </si>
  <si>
    <t xml:space="preserve"> LIITTO - LEHDISTÖ - KORTTI</t>
  </si>
  <si>
    <t>Tulos</t>
  </si>
  <si>
    <t xml:space="preserve">  KL-%</t>
  </si>
  <si>
    <t>Lehdistö</t>
  </si>
  <si>
    <t>30.06. 1985  Kankaanpää</t>
  </si>
  <si>
    <t>21-8</t>
  </si>
  <si>
    <t xml:space="preserve">Inka-Leena Lylymäki </t>
  </si>
  <si>
    <t>29.06. 1986  Viinijärvi</t>
  </si>
  <si>
    <t xml:space="preserve">  4-3</t>
  </si>
  <si>
    <t xml:space="preserve">Kosti Parviainen </t>
  </si>
  <si>
    <t>01.07. 1984  Tampere</t>
  </si>
  <si>
    <t>16.06. 1990  Ikaalinen</t>
  </si>
  <si>
    <t xml:space="preserve">  1-2</t>
  </si>
  <si>
    <t xml:space="preserve">Petri Kaijansinkko </t>
  </si>
  <si>
    <t>17 v  10 kk  17 pv</t>
  </si>
  <si>
    <t>03.07. 1982  Varkaus</t>
  </si>
  <si>
    <t xml:space="preserve">  7-23</t>
  </si>
  <si>
    <t>III p</t>
  </si>
  <si>
    <t>Reijo Koponen</t>
  </si>
  <si>
    <t>02.07. 1983  Varkaus</t>
  </si>
  <si>
    <t>10-7</t>
  </si>
  <si>
    <t>Antti Kilpeläinen</t>
  </si>
  <si>
    <t xml:space="preserve">  9-6</t>
  </si>
  <si>
    <t>Liitto</t>
  </si>
  <si>
    <t>7</t>
  </si>
  <si>
    <t xml:space="preserve">Ali Lindström </t>
  </si>
  <si>
    <t>6/9</t>
  </si>
  <si>
    <t>1/2</t>
  </si>
  <si>
    <t>2/3</t>
  </si>
  <si>
    <t>3/4</t>
  </si>
  <si>
    <t>6/7</t>
  </si>
  <si>
    <t>2/2</t>
  </si>
  <si>
    <t>1/1</t>
  </si>
  <si>
    <t>1/3</t>
  </si>
  <si>
    <t>0/1</t>
  </si>
  <si>
    <t>2/6</t>
  </si>
  <si>
    <t>0/2</t>
  </si>
  <si>
    <t>2/4</t>
  </si>
  <si>
    <t>5/6</t>
  </si>
  <si>
    <t>5/8</t>
  </si>
  <si>
    <t>12/16</t>
  </si>
  <si>
    <t>4/5</t>
  </si>
  <si>
    <t>5/7</t>
  </si>
  <si>
    <t>6/14</t>
  </si>
  <si>
    <t>1/4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</si>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</sst>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0" fillId="3" borderId="3" xfId="0" applyFill="1" applyBorder="1"/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3" fillId="3" borderId="3" xfId="0" applyFont="1" applyFill="1" applyBorder="1"/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165" fontId="2" fillId="8" borderId="3" xfId="1" quotePrefix="1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8" fillId="8" borderId="1" xfId="0" applyFont="1" applyFill="1" applyBorder="1"/>
    <xf numFmtId="0" fontId="2" fillId="2" borderId="11" xfId="0" applyFont="1" applyFill="1" applyBorder="1"/>
    <xf numFmtId="0" fontId="8" fillId="8" borderId="1" xfId="0" applyFont="1" applyFill="1" applyBorder="1" applyAlignment="1">
      <alignment vertical="top"/>
    </xf>
    <xf numFmtId="0" fontId="5" fillId="0" borderId="0" xfId="0" applyFont="1" applyFill="1"/>
    <xf numFmtId="0" fontId="6" fillId="3" borderId="8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10" xfId="0" applyFont="1" applyFill="1" applyBorder="1" applyAlignment="1"/>
    <xf numFmtId="0" fontId="2" fillId="5" borderId="10" xfId="0" applyFont="1" applyFill="1" applyBorder="1" applyAlignment="1">
      <alignment horizontal="left"/>
    </xf>
    <xf numFmtId="49" fontId="2" fillId="5" borderId="10" xfId="0" applyNumberFormat="1" applyFont="1" applyFill="1" applyBorder="1" applyAlignment="1">
      <alignment horizontal="left"/>
    </xf>
    <xf numFmtId="165" fontId="2" fillId="5" borderId="11" xfId="1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9" borderId="1" xfId="0" applyFont="1" applyFill="1" applyBorder="1"/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0" fontId="2" fillId="10" borderId="4" xfId="0" applyFont="1" applyFill="1" applyBorder="1" applyAlignment="1">
      <alignment horizontal="left"/>
    </xf>
    <xf numFmtId="0" fontId="2" fillId="10" borderId="6" xfId="0" applyFont="1" applyFill="1" applyBorder="1" applyAlignment="1"/>
    <xf numFmtId="0" fontId="2" fillId="10" borderId="3" xfId="0" applyNumberFormat="1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165" fontId="2" fillId="10" borderId="2" xfId="1" applyNumberFormat="1" applyFont="1" applyFill="1" applyBorder="1" applyAlignment="1">
      <alignment horizontal="center"/>
    </xf>
    <xf numFmtId="0" fontId="2" fillId="5" borderId="12" xfId="0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5" borderId="14" xfId="0" applyNumberFormat="1" applyFont="1" applyFill="1" applyBorder="1" applyAlignment="1">
      <alignment horizontal="center"/>
    </xf>
    <xf numFmtId="0" fontId="2" fillId="5" borderId="12" xfId="0" applyNumberFormat="1" applyFont="1" applyFill="1" applyBorder="1" applyAlignment="1">
      <alignment horizontal="center"/>
    </xf>
    <xf numFmtId="49" fontId="2" fillId="5" borderId="10" xfId="0" applyNumberFormat="1" applyFont="1" applyFill="1" applyBorder="1" applyAlignment="1">
      <alignment horizontal="center"/>
    </xf>
    <xf numFmtId="0" fontId="2" fillId="5" borderId="10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49" fontId="2" fillId="5" borderId="14" xfId="0" applyNumberFormat="1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49" fontId="2" fillId="5" borderId="12" xfId="0" applyNumberFormat="1" applyFont="1" applyFill="1" applyBorder="1" applyAlignment="1">
      <alignment horizontal="center"/>
    </xf>
    <xf numFmtId="0" fontId="2" fillId="9" borderId="10" xfId="0" applyFont="1" applyFill="1" applyBorder="1" applyAlignment="1">
      <alignment horizontal="left"/>
    </xf>
    <xf numFmtId="49" fontId="2" fillId="9" borderId="10" xfId="0" applyNumberFormat="1" applyFont="1" applyFill="1" applyBorder="1" applyAlignment="1">
      <alignment horizontal="left"/>
    </xf>
    <xf numFmtId="0" fontId="2" fillId="9" borderId="14" xfId="0" applyFont="1" applyFill="1" applyBorder="1" applyAlignment="1">
      <alignment horizontal="left"/>
    </xf>
    <xf numFmtId="165" fontId="2" fillId="9" borderId="12" xfId="1" applyNumberFormat="1" applyFont="1" applyFill="1" applyBorder="1" applyAlignment="1"/>
    <xf numFmtId="165" fontId="2" fillId="2" borderId="6" xfId="1" applyNumberFormat="1" applyFont="1" applyFill="1" applyBorder="1" applyAlignment="1"/>
    <xf numFmtId="0" fontId="2" fillId="9" borderId="14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49" fontId="2" fillId="9" borderId="12" xfId="0" applyNumberFormat="1" applyFont="1" applyFill="1" applyBorder="1" applyAlignment="1">
      <alignment horizontal="center"/>
    </xf>
    <xf numFmtId="165" fontId="2" fillId="9" borderId="11" xfId="0" applyNumberFormat="1" applyFont="1" applyFill="1" applyBorder="1" applyAlignment="1">
      <alignment horizontal="center"/>
    </xf>
    <xf numFmtId="49" fontId="2" fillId="9" borderId="14" xfId="0" applyNumberFormat="1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5" customWidth="1"/>
    <col min="4" max="4" width="11.140625" style="76" customWidth="1"/>
    <col min="5" max="12" width="5.7109375" style="76" customWidth="1"/>
    <col min="13" max="13" width="6.28515625" style="76" customWidth="1"/>
    <col min="14" max="14" width="8.28515625" style="76" customWidth="1"/>
    <col min="15" max="15" width="0.5703125" style="76" customWidth="1"/>
    <col min="16" max="18" width="5.7109375" style="83" customWidth="1"/>
    <col min="19" max="19" width="5.7109375" style="82" customWidth="1"/>
    <col min="20" max="20" width="0.7109375" style="36" customWidth="1"/>
    <col min="21" max="28" width="5.7109375" style="76" customWidth="1"/>
    <col min="29" max="32" width="5.7109375" style="25" customWidth="1"/>
    <col min="33" max="33" width="6.28515625" style="25" customWidth="1"/>
    <col min="34" max="34" width="2.85546875" style="25" customWidth="1"/>
    <col min="35" max="35" width="3" style="25" customWidth="1"/>
    <col min="36" max="36" width="2.7109375" style="25" customWidth="1"/>
    <col min="37" max="37" width="21.85546875" style="25" customWidth="1"/>
    <col min="38" max="38" width="6.7109375" style="25" customWidth="1"/>
    <col min="39" max="16384" width="9.140625" style="25"/>
  </cols>
  <sheetData>
    <row r="1" spans="1:43" s="9" customFormat="1" ht="15" customHeight="1" x14ac:dyDescent="0.25">
      <c r="A1" s="1"/>
      <c r="B1" s="2" t="s">
        <v>78</v>
      </c>
      <c r="C1" s="2"/>
      <c r="D1" s="3"/>
      <c r="E1" s="4"/>
      <c r="F1" s="5"/>
      <c r="G1" s="4" t="s">
        <v>51</v>
      </c>
      <c r="H1" s="3"/>
      <c r="I1" s="5"/>
      <c r="J1" s="5"/>
      <c r="K1" s="5"/>
      <c r="L1" s="3"/>
      <c r="M1" s="6"/>
      <c r="N1" s="6"/>
      <c r="O1" s="6"/>
      <c r="P1" s="81"/>
      <c r="Q1" s="81"/>
      <c r="R1" s="8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8"/>
      <c r="AM1" s="8"/>
      <c r="AN1" s="8"/>
      <c r="AO1" s="8"/>
      <c r="AP1" s="8"/>
      <c r="AQ1" s="8"/>
    </row>
    <row r="2" spans="1:43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13" t="s">
        <v>29</v>
      </c>
      <c r="AL2" s="23"/>
      <c r="AM2" s="8"/>
      <c r="AN2" s="8"/>
      <c r="AO2" s="8"/>
      <c r="AP2" s="8"/>
      <c r="AQ2" s="8"/>
    </row>
    <row r="3" spans="1:43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57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30</v>
      </c>
      <c r="AI3" s="17" t="s">
        <v>31</v>
      </c>
      <c r="AJ3" s="18" t="s">
        <v>32</v>
      </c>
      <c r="AK3" s="13"/>
      <c r="AL3" s="23"/>
      <c r="AM3" s="8"/>
      <c r="AN3" s="8"/>
      <c r="AO3" s="8"/>
      <c r="AP3" s="8"/>
      <c r="AQ3" s="8"/>
    </row>
    <row r="4" spans="1:43" ht="15" customHeight="1" x14ac:dyDescent="0.25">
      <c r="A4" s="1"/>
      <c r="B4" s="26">
        <v>1979</v>
      </c>
      <c r="C4" s="42" t="s">
        <v>41</v>
      </c>
      <c r="D4" s="40" t="s">
        <v>42</v>
      </c>
      <c r="E4" s="26">
        <v>3</v>
      </c>
      <c r="F4" s="26">
        <v>0</v>
      </c>
      <c r="G4" s="26">
        <v>1</v>
      </c>
      <c r="H4" s="26">
        <v>2</v>
      </c>
      <c r="I4" s="77"/>
      <c r="J4" s="77"/>
      <c r="K4" s="77"/>
      <c r="L4" s="77"/>
      <c r="M4" s="77"/>
      <c r="N4" s="77"/>
      <c r="O4" s="24"/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1"/>
      <c r="AL4" s="23"/>
      <c r="AM4" s="8"/>
      <c r="AN4" s="8"/>
      <c r="AO4" s="8"/>
      <c r="AP4" s="8"/>
      <c r="AQ4" s="8"/>
    </row>
    <row r="5" spans="1:43" ht="15" customHeight="1" x14ac:dyDescent="0.2">
      <c r="A5" s="1"/>
      <c r="B5" s="26">
        <v>1980</v>
      </c>
      <c r="C5" s="42"/>
      <c r="D5" s="40"/>
      <c r="E5" s="26"/>
      <c r="F5" s="26"/>
      <c r="G5" s="26"/>
      <c r="H5" s="26"/>
      <c r="I5" s="77"/>
      <c r="J5" s="77"/>
      <c r="K5" s="77"/>
      <c r="L5" s="77"/>
      <c r="M5" s="77"/>
      <c r="N5" s="77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1"/>
      <c r="AL5" s="23"/>
      <c r="AM5" s="8"/>
      <c r="AN5" s="8"/>
      <c r="AO5" s="8"/>
      <c r="AP5" s="8"/>
      <c r="AQ5" s="8"/>
    </row>
    <row r="6" spans="1:43" ht="15" customHeight="1" x14ac:dyDescent="0.25">
      <c r="A6" s="1"/>
      <c r="B6" s="26">
        <v>1981</v>
      </c>
      <c r="C6" s="42"/>
      <c r="D6" s="40"/>
      <c r="E6" s="26"/>
      <c r="F6" s="26"/>
      <c r="G6" s="26"/>
      <c r="H6" s="26"/>
      <c r="I6" s="80"/>
      <c r="J6" s="80"/>
      <c r="K6" s="77"/>
      <c r="L6" s="77"/>
      <c r="M6" s="77"/>
      <c r="N6" s="77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1"/>
      <c r="AL6" s="23"/>
      <c r="AM6" s="8"/>
      <c r="AN6" s="8"/>
      <c r="AO6" s="8"/>
      <c r="AP6" s="8"/>
      <c r="AQ6" s="8"/>
    </row>
    <row r="7" spans="1:43" ht="15" customHeight="1" x14ac:dyDescent="0.2">
      <c r="A7" s="1"/>
      <c r="B7" s="26">
        <v>1982</v>
      </c>
      <c r="C7" s="42" t="s">
        <v>56</v>
      </c>
      <c r="D7" s="40" t="s">
        <v>42</v>
      </c>
      <c r="E7" s="26">
        <v>11</v>
      </c>
      <c r="F7" s="26">
        <v>0</v>
      </c>
      <c r="G7" s="26">
        <v>7</v>
      </c>
      <c r="H7" s="26">
        <v>6</v>
      </c>
      <c r="I7" s="26">
        <v>26</v>
      </c>
      <c r="J7" s="26">
        <v>6</v>
      </c>
      <c r="K7" s="26">
        <v>8</v>
      </c>
      <c r="L7" s="26">
        <v>5</v>
      </c>
      <c r="M7" s="26">
        <v>7</v>
      </c>
      <c r="N7" s="79">
        <v>0.50980392156862742</v>
      </c>
      <c r="O7" s="24">
        <f t="shared" ref="O7:O10" si="0">PRODUCT(I7/N7)</f>
        <v>51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1"/>
      <c r="AL7" s="23"/>
      <c r="AM7" s="8"/>
      <c r="AN7" s="8"/>
      <c r="AO7" s="8"/>
      <c r="AP7" s="8"/>
      <c r="AQ7" s="8"/>
    </row>
    <row r="8" spans="1:43" ht="15" customHeight="1" x14ac:dyDescent="0.2">
      <c r="A8" s="1"/>
      <c r="B8" s="26">
        <v>1983</v>
      </c>
      <c r="C8" s="42" t="s">
        <v>48</v>
      </c>
      <c r="D8" s="40" t="s">
        <v>42</v>
      </c>
      <c r="E8" s="26">
        <v>18</v>
      </c>
      <c r="F8" s="26">
        <v>0</v>
      </c>
      <c r="G8" s="26">
        <v>14</v>
      </c>
      <c r="H8" s="26">
        <v>13</v>
      </c>
      <c r="I8" s="26">
        <v>82</v>
      </c>
      <c r="J8" s="26">
        <v>11</v>
      </c>
      <c r="K8" s="26">
        <v>20</v>
      </c>
      <c r="L8" s="26">
        <v>37</v>
      </c>
      <c r="M8" s="26">
        <v>14</v>
      </c>
      <c r="N8" s="79">
        <v>0.65600000000000003</v>
      </c>
      <c r="O8" s="24">
        <f t="shared" si="0"/>
        <v>125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1"/>
      <c r="AL8" s="23"/>
      <c r="AM8" s="8"/>
      <c r="AN8" s="8"/>
      <c r="AO8" s="8"/>
      <c r="AP8" s="8"/>
      <c r="AQ8" s="8"/>
    </row>
    <row r="9" spans="1:43" ht="15" customHeight="1" x14ac:dyDescent="0.2">
      <c r="A9" s="1"/>
      <c r="B9" s="26">
        <v>1984</v>
      </c>
      <c r="C9" s="42" t="s">
        <v>45</v>
      </c>
      <c r="D9" s="40" t="s">
        <v>42</v>
      </c>
      <c r="E9" s="26">
        <v>18</v>
      </c>
      <c r="F9" s="26">
        <v>5</v>
      </c>
      <c r="G9" s="26">
        <v>23</v>
      </c>
      <c r="H9" s="26">
        <v>32</v>
      </c>
      <c r="I9" s="26">
        <v>103</v>
      </c>
      <c r="J9" s="26">
        <v>10</v>
      </c>
      <c r="K9" s="26">
        <v>22</v>
      </c>
      <c r="L9" s="26">
        <v>43</v>
      </c>
      <c r="M9" s="26">
        <v>28</v>
      </c>
      <c r="N9" s="79">
        <v>0.63975155279503104</v>
      </c>
      <c r="O9" s="24">
        <f t="shared" si="0"/>
        <v>161</v>
      </c>
      <c r="P9" s="18"/>
      <c r="Q9" s="18"/>
      <c r="R9" s="18" t="s">
        <v>58</v>
      </c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>
        <v>1</v>
      </c>
      <c r="AG9" s="26"/>
      <c r="AH9" s="26"/>
      <c r="AI9" s="26"/>
      <c r="AJ9" s="26"/>
      <c r="AK9" s="21"/>
      <c r="AL9" s="23"/>
      <c r="AM9" s="8"/>
      <c r="AN9" s="8"/>
      <c r="AO9" s="8"/>
      <c r="AP9" s="8"/>
      <c r="AQ9" s="8"/>
    </row>
    <row r="10" spans="1:43" ht="15" customHeight="1" x14ac:dyDescent="0.2">
      <c r="A10" s="1"/>
      <c r="B10" s="26">
        <v>1985</v>
      </c>
      <c r="C10" s="42" t="s">
        <v>45</v>
      </c>
      <c r="D10" s="40" t="s">
        <v>42</v>
      </c>
      <c r="E10" s="26">
        <v>14</v>
      </c>
      <c r="F10" s="26">
        <v>0</v>
      </c>
      <c r="G10" s="26">
        <v>3</v>
      </c>
      <c r="H10" s="26">
        <v>8</v>
      </c>
      <c r="I10" s="26">
        <v>53</v>
      </c>
      <c r="J10" s="26">
        <v>7</v>
      </c>
      <c r="K10" s="26">
        <v>16</v>
      </c>
      <c r="L10" s="26">
        <v>27</v>
      </c>
      <c r="M10" s="26">
        <v>3</v>
      </c>
      <c r="N10" s="79">
        <v>0.55789473684210522</v>
      </c>
      <c r="O10" s="24">
        <f t="shared" si="0"/>
        <v>95.000000000000014</v>
      </c>
      <c r="P10" s="18"/>
      <c r="Q10" s="18"/>
      <c r="R10" s="18"/>
      <c r="S10" s="18"/>
      <c r="T10" s="24" t="e">
        <f t="shared" ref="T10:T17" si="1">PRODUCT(L10/S10)</f>
        <v>#DIV/0!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>
        <v>1</v>
      </c>
      <c r="AF10" s="26">
        <v>1</v>
      </c>
      <c r="AG10" s="26"/>
      <c r="AH10" s="26"/>
      <c r="AI10" s="26"/>
      <c r="AJ10" s="26"/>
      <c r="AK10" s="21"/>
      <c r="AL10" s="23"/>
      <c r="AM10" s="8"/>
      <c r="AN10" s="8"/>
      <c r="AO10" s="8"/>
      <c r="AP10" s="8"/>
      <c r="AQ10" s="8"/>
    </row>
    <row r="11" spans="1:43" ht="15" customHeight="1" x14ac:dyDescent="0.2">
      <c r="A11" s="1"/>
      <c r="B11" s="26">
        <v>1986</v>
      </c>
      <c r="C11" s="42" t="s">
        <v>43</v>
      </c>
      <c r="D11" s="40" t="s">
        <v>42</v>
      </c>
      <c r="E11" s="26">
        <v>18</v>
      </c>
      <c r="F11" s="26">
        <v>1</v>
      </c>
      <c r="G11" s="26">
        <v>11</v>
      </c>
      <c r="H11" s="26">
        <v>15</v>
      </c>
      <c r="I11" s="26">
        <v>87</v>
      </c>
      <c r="J11" s="26">
        <v>13</v>
      </c>
      <c r="K11" s="26">
        <v>23</v>
      </c>
      <c r="L11" s="26">
        <v>39</v>
      </c>
      <c r="M11" s="26">
        <v>12</v>
      </c>
      <c r="N11" s="78" t="s">
        <v>44</v>
      </c>
      <c r="O11" s="24">
        <v>0</v>
      </c>
      <c r="P11" s="18"/>
      <c r="Q11" s="18"/>
      <c r="R11" s="18"/>
      <c r="S11" s="18"/>
      <c r="T11" s="24" t="e">
        <f t="shared" si="1"/>
        <v>#DIV/0!</v>
      </c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>
        <v>1</v>
      </c>
      <c r="AG11" s="26"/>
      <c r="AH11" s="26"/>
      <c r="AI11" s="26"/>
      <c r="AJ11" s="26"/>
      <c r="AK11" s="65"/>
      <c r="AL11" s="23"/>
      <c r="AM11" s="8"/>
      <c r="AN11" s="8"/>
      <c r="AO11" s="8"/>
      <c r="AP11" s="8"/>
      <c r="AQ11" s="8"/>
    </row>
    <row r="12" spans="1:43" ht="15" customHeight="1" x14ac:dyDescent="0.2">
      <c r="A12" s="1"/>
      <c r="B12" s="26">
        <v>1987</v>
      </c>
      <c r="C12" s="42" t="s">
        <v>45</v>
      </c>
      <c r="D12" s="40" t="s">
        <v>42</v>
      </c>
      <c r="E12" s="26">
        <v>18</v>
      </c>
      <c r="F12" s="26">
        <v>0</v>
      </c>
      <c r="G12" s="26">
        <v>15</v>
      </c>
      <c r="H12" s="26">
        <v>20</v>
      </c>
      <c r="I12" s="26">
        <v>80</v>
      </c>
      <c r="J12" s="26">
        <v>16</v>
      </c>
      <c r="K12" s="26">
        <v>23</v>
      </c>
      <c r="L12" s="26">
        <v>26</v>
      </c>
      <c r="M12" s="26">
        <v>15</v>
      </c>
      <c r="N12" s="78" t="s">
        <v>44</v>
      </c>
      <c r="O12" s="24">
        <v>0</v>
      </c>
      <c r="P12" s="18"/>
      <c r="Q12" s="18"/>
      <c r="R12" s="18"/>
      <c r="S12" s="18"/>
      <c r="T12" s="24" t="e">
        <f t="shared" si="1"/>
        <v>#DIV/0!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>
        <v>1</v>
      </c>
      <c r="AF12" s="26"/>
      <c r="AG12" s="26"/>
      <c r="AH12" s="26"/>
      <c r="AI12" s="26"/>
      <c r="AJ12" s="26"/>
      <c r="AK12" s="65"/>
      <c r="AL12" s="23"/>
      <c r="AM12" s="8"/>
      <c r="AN12" s="8"/>
      <c r="AO12" s="8"/>
      <c r="AP12" s="8"/>
      <c r="AQ12" s="8"/>
    </row>
    <row r="13" spans="1:43" ht="15" customHeight="1" x14ac:dyDescent="0.2">
      <c r="A13" s="1"/>
      <c r="B13" s="26"/>
      <c r="C13" s="42"/>
      <c r="D13" s="40"/>
      <c r="E13" s="26"/>
      <c r="F13" s="26"/>
      <c r="G13" s="26"/>
      <c r="H13" s="26"/>
      <c r="I13" s="26"/>
      <c r="J13" s="26"/>
      <c r="K13" s="26"/>
      <c r="L13" s="26"/>
      <c r="M13" s="26"/>
      <c r="N13" s="78"/>
      <c r="O13" s="24"/>
      <c r="P13" s="18"/>
      <c r="Q13" s="18"/>
      <c r="R13" s="18"/>
      <c r="S13" s="18"/>
      <c r="T13" s="24"/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/>
      <c r="AF13" s="26"/>
      <c r="AG13" s="26"/>
      <c r="AH13" s="26"/>
      <c r="AI13" s="26"/>
      <c r="AJ13" s="26"/>
      <c r="AK13" s="65"/>
      <c r="AL13" s="23"/>
      <c r="AM13" s="8"/>
      <c r="AN13" s="8"/>
      <c r="AO13" s="8"/>
      <c r="AP13" s="8"/>
      <c r="AQ13" s="8"/>
    </row>
    <row r="14" spans="1:43" ht="15" customHeight="1" x14ac:dyDescent="0.2">
      <c r="A14" s="1"/>
      <c r="B14" s="26">
        <v>1989</v>
      </c>
      <c r="C14" s="42" t="s">
        <v>46</v>
      </c>
      <c r="D14" s="40" t="s">
        <v>42</v>
      </c>
      <c r="E14" s="26">
        <v>18</v>
      </c>
      <c r="F14" s="26">
        <v>0</v>
      </c>
      <c r="G14" s="26">
        <v>23</v>
      </c>
      <c r="H14" s="26">
        <v>20</v>
      </c>
      <c r="I14" s="26">
        <v>111</v>
      </c>
      <c r="J14" s="26">
        <v>1</v>
      </c>
      <c r="K14" s="26">
        <v>31</v>
      </c>
      <c r="L14" s="26">
        <v>56</v>
      </c>
      <c r="M14" s="26">
        <v>23</v>
      </c>
      <c r="N14" s="78" t="s">
        <v>44</v>
      </c>
      <c r="O14" s="24">
        <v>0</v>
      </c>
      <c r="P14" s="18"/>
      <c r="Q14" s="18"/>
      <c r="R14" s="18"/>
      <c r="S14" s="18"/>
      <c r="T14" s="24" t="e">
        <f t="shared" si="1"/>
        <v>#DIV/0!</v>
      </c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/>
      <c r="AF14" s="26"/>
      <c r="AG14" s="26"/>
      <c r="AH14" s="26">
        <v>1</v>
      </c>
      <c r="AI14" s="26"/>
      <c r="AJ14" s="26"/>
      <c r="AK14" s="65" t="s">
        <v>47</v>
      </c>
      <c r="AL14" s="23"/>
      <c r="AM14" s="8"/>
      <c r="AN14" s="8"/>
      <c r="AO14" s="8"/>
      <c r="AP14" s="8"/>
      <c r="AQ14" s="8"/>
    </row>
    <row r="15" spans="1:43" ht="15" customHeight="1" x14ac:dyDescent="0.2">
      <c r="A15" s="1"/>
      <c r="B15" s="26">
        <v>1990</v>
      </c>
      <c r="C15" s="42" t="s">
        <v>48</v>
      </c>
      <c r="D15" s="40" t="s">
        <v>42</v>
      </c>
      <c r="E15" s="26">
        <v>22</v>
      </c>
      <c r="F15" s="26">
        <v>0</v>
      </c>
      <c r="G15" s="26">
        <v>22</v>
      </c>
      <c r="H15" s="26">
        <v>21</v>
      </c>
      <c r="I15" s="26">
        <v>179</v>
      </c>
      <c r="J15" s="26">
        <v>7</v>
      </c>
      <c r="K15" s="26">
        <v>57</v>
      </c>
      <c r="L15" s="26">
        <v>93</v>
      </c>
      <c r="M15" s="26">
        <v>22</v>
      </c>
      <c r="N15" s="79">
        <v>0.71499999999999997</v>
      </c>
      <c r="O15" s="24">
        <f>PRODUCT(I15/N15)</f>
        <v>250.34965034965035</v>
      </c>
      <c r="P15" s="18"/>
      <c r="Q15" s="18"/>
      <c r="R15" s="18"/>
      <c r="S15" s="18" t="s">
        <v>48</v>
      </c>
      <c r="T15" s="24" t="e">
        <f t="shared" si="1"/>
        <v>#VALUE!</v>
      </c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/>
      <c r="AF15" s="26">
        <v>1</v>
      </c>
      <c r="AG15" s="26"/>
      <c r="AH15" s="26"/>
      <c r="AI15" s="26"/>
      <c r="AJ15" s="26"/>
      <c r="AK15" s="65" t="s">
        <v>47</v>
      </c>
      <c r="AL15" s="23"/>
      <c r="AM15" s="8"/>
      <c r="AN15" s="8"/>
      <c r="AO15" s="8"/>
      <c r="AP15" s="8"/>
      <c r="AQ15" s="8"/>
    </row>
    <row r="16" spans="1:43" ht="15" customHeight="1" x14ac:dyDescent="0.2">
      <c r="A16" s="1"/>
      <c r="B16" s="26">
        <v>1991</v>
      </c>
      <c r="C16" s="42" t="s">
        <v>45</v>
      </c>
      <c r="D16" s="40" t="s">
        <v>42</v>
      </c>
      <c r="E16" s="26">
        <v>21</v>
      </c>
      <c r="F16" s="26">
        <v>1</v>
      </c>
      <c r="G16" s="26">
        <v>17</v>
      </c>
      <c r="H16" s="26">
        <v>20</v>
      </c>
      <c r="I16" s="26">
        <v>115</v>
      </c>
      <c r="J16" s="26">
        <v>8</v>
      </c>
      <c r="K16" s="26">
        <v>38</v>
      </c>
      <c r="L16" s="26">
        <v>51</v>
      </c>
      <c r="M16" s="26">
        <v>18</v>
      </c>
      <c r="N16" s="79">
        <v>0.59899999999999998</v>
      </c>
      <c r="O16" s="24">
        <f>PRODUCT(I16/N16)</f>
        <v>191.98664440734558</v>
      </c>
      <c r="P16" s="18"/>
      <c r="Q16" s="18"/>
      <c r="R16" s="18"/>
      <c r="S16" s="18"/>
      <c r="T16" s="24" t="e">
        <f t="shared" si="1"/>
        <v>#DIV/0!</v>
      </c>
      <c r="U16" s="26"/>
      <c r="V16" s="26"/>
      <c r="W16" s="26"/>
      <c r="X16" s="26"/>
      <c r="Y16" s="26"/>
      <c r="Z16" s="27"/>
      <c r="AA16" s="27"/>
      <c r="AB16" s="27"/>
      <c r="AC16" s="27"/>
      <c r="AD16" s="27"/>
      <c r="AE16" s="26"/>
      <c r="AF16" s="26"/>
      <c r="AG16" s="26"/>
      <c r="AH16" s="26"/>
      <c r="AI16" s="26"/>
      <c r="AJ16" s="26"/>
      <c r="AK16" s="65" t="s">
        <v>47</v>
      </c>
      <c r="AL16" s="23"/>
      <c r="AM16" s="8"/>
      <c r="AN16" s="8"/>
      <c r="AO16" s="8"/>
      <c r="AP16" s="8"/>
      <c r="AQ16" s="8"/>
    </row>
    <row r="17" spans="1:43" ht="15" customHeight="1" x14ac:dyDescent="0.2">
      <c r="A17" s="1"/>
      <c r="B17" s="26">
        <v>1992</v>
      </c>
      <c r="C17" s="42" t="s">
        <v>43</v>
      </c>
      <c r="D17" s="40" t="s">
        <v>42</v>
      </c>
      <c r="E17" s="26">
        <v>22</v>
      </c>
      <c r="F17" s="26">
        <v>3</v>
      </c>
      <c r="G17" s="26">
        <v>14</v>
      </c>
      <c r="H17" s="26">
        <v>26</v>
      </c>
      <c r="I17" s="26">
        <v>138</v>
      </c>
      <c r="J17" s="26">
        <v>11</v>
      </c>
      <c r="K17" s="26">
        <v>46</v>
      </c>
      <c r="L17" s="26">
        <v>64</v>
      </c>
      <c r="M17" s="26">
        <v>17</v>
      </c>
      <c r="N17" s="79">
        <v>0.69699999999999995</v>
      </c>
      <c r="O17" s="24">
        <f>PRODUCT(I17/N17)</f>
        <v>197.99139167862268</v>
      </c>
      <c r="P17" s="18"/>
      <c r="Q17" s="18"/>
      <c r="R17" s="18"/>
      <c r="S17" s="18"/>
      <c r="T17" s="24" t="e">
        <f t="shared" si="1"/>
        <v>#DIV/0!</v>
      </c>
      <c r="U17" s="26"/>
      <c r="V17" s="26"/>
      <c r="W17" s="26"/>
      <c r="X17" s="26"/>
      <c r="Y17" s="26"/>
      <c r="Z17" s="27"/>
      <c r="AA17" s="27"/>
      <c r="AB17" s="27"/>
      <c r="AC17" s="27"/>
      <c r="AD17" s="27"/>
      <c r="AE17" s="26"/>
      <c r="AF17" s="26"/>
      <c r="AG17" s="26"/>
      <c r="AH17" s="26"/>
      <c r="AI17" s="26"/>
      <c r="AJ17" s="26"/>
      <c r="AK17" s="65" t="s">
        <v>47</v>
      </c>
      <c r="AL17" s="23"/>
      <c r="AM17" s="8"/>
      <c r="AN17" s="8"/>
      <c r="AO17" s="8"/>
      <c r="AP17" s="8"/>
      <c r="AQ17" s="8"/>
    </row>
    <row r="18" spans="1:43" ht="15" customHeight="1" x14ac:dyDescent="0.2">
      <c r="A18" s="1"/>
      <c r="B18" s="26">
        <v>1993</v>
      </c>
      <c r="C18" s="42" t="s">
        <v>45</v>
      </c>
      <c r="D18" s="40" t="s">
        <v>42</v>
      </c>
      <c r="E18" s="26">
        <v>23</v>
      </c>
      <c r="F18" s="26">
        <v>1</v>
      </c>
      <c r="G18" s="26">
        <v>18</v>
      </c>
      <c r="H18" s="26">
        <v>15</v>
      </c>
      <c r="I18" s="26">
        <v>121</v>
      </c>
      <c r="J18" s="26">
        <v>11</v>
      </c>
      <c r="K18" s="26">
        <v>37</v>
      </c>
      <c r="L18" s="26">
        <v>54</v>
      </c>
      <c r="M18" s="26">
        <v>19</v>
      </c>
      <c r="N18" s="79">
        <v>0.627</v>
      </c>
      <c r="O18" s="24">
        <f>PRODUCT(I18/N18)</f>
        <v>192.98245614035088</v>
      </c>
      <c r="P18" s="18"/>
      <c r="Q18" s="18"/>
      <c r="R18" s="18"/>
      <c r="S18" s="18"/>
      <c r="T18" s="1"/>
      <c r="U18" s="26"/>
      <c r="V18" s="26"/>
      <c r="W18" s="26"/>
      <c r="X18" s="26"/>
      <c r="Y18" s="26"/>
      <c r="Z18" s="27"/>
      <c r="AA18" s="27"/>
      <c r="AB18" s="27"/>
      <c r="AC18" s="27"/>
      <c r="AD18" s="27"/>
      <c r="AE18" s="26"/>
      <c r="AF18" s="26"/>
      <c r="AG18" s="26"/>
      <c r="AH18" s="26"/>
      <c r="AI18" s="26"/>
      <c r="AJ18" s="26"/>
      <c r="AK18" s="65" t="s">
        <v>47</v>
      </c>
      <c r="AL18" s="23"/>
      <c r="AM18" s="8"/>
      <c r="AN18" s="8"/>
      <c r="AO18" s="8"/>
      <c r="AP18" s="8"/>
      <c r="AQ18" s="8"/>
    </row>
    <row r="19" spans="1:43" ht="15" customHeight="1" x14ac:dyDescent="0.2">
      <c r="A19" s="1"/>
      <c r="B19" s="85">
        <v>1994</v>
      </c>
      <c r="C19" s="85"/>
      <c r="D19" s="86" t="s">
        <v>50</v>
      </c>
      <c r="E19" s="85"/>
      <c r="F19" s="87" t="s">
        <v>59</v>
      </c>
      <c r="G19" s="88"/>
      <c r="H19" s="89"/>
      <c r="I19" s="85"/>
      <c r="J19" s="85"/>
      <c r="K19" s="85"/>
      <c r="L19" s="85"/>
      <c r="M19" s="85"/>
      <c r="N19" s="84"/>
      <c r="O19" s="24">
        <v>0</v>
      </c>
      <c r="P19" s="18"/>
      <c r="Q19" s="18"/>
      <c r="R19" s="18"/>
      <c r="S19" s="18"/>
      <c r="T19" s="1"/>
      <c r="U19" s="26"/>
      <c r="V19" s="26"/>
      <c r="W19" s="26"/>
      <c r="X19" s="26"/>
      <c r="Y19" s="26"/>
      <c r="Z19" s="27"/>
      <c r="AA19" s="27"/>
      <c r="AB19" s="27"/>
      <c r="AC19" s="27"/>
      <c r="AD19" s="27"/>
      <c r="AE19" s="26"/>
      <c r="AF19" s="26"/>
      <c r="AG19" s="26"/>
      <c r="AH19" s="26"/>
      <c r="AI19" s="26"/>
      <c r="AJ19" s="26"/>
      <c r="AK19" s="65"/>
      <c r="AL19" s="23"/>
      <c r="AM19" s="8"/>
      <c r="AN19" s="8"/>
      <c r="AO19" s="8"/>
      <c r="AP19" s="8"/>
      <c r="AQ19" s="8"/>
    </row>
    <row r="20" spans="1:43" ht="15" customHeight="1" x14ac:dyDescent="0.2">
      <c r="A20" s="1"/>
      <c r="B20" s="26">
        <v>1995</v>
      </c>
      <c r="C20" s="42" t="s">
        <v>49</v>
      </c>
      <c r="D20" s="40" t="s">
        <v>50</v>
      </c>
      <c r="E20" s="26">
        <v>7</v>
      </c>
      <c r="F20" s="26">
        <v>0</v>
      </c>
      <c r="G20" s="26">
        <v>0</v>
      </c>
      <c r="H20" s="26">
        <v>2</v>
      </c>
      <c r="I20" s="26">
        <v>26</v>
      </c>
      <c r="J20" s="26">
        <v>4</v>
      </c>
      <c r="K20" s="26">
        <v>14</v>
      </c>
      <c r="L20" s="26">
        <v>8</v>
      </c>
      <c r="M20" s="26">
        <v>0</v>
      </c>
      <c r="N20" s="79">
        <v>0.56499999999999995</v>
      </c>
      <c r="O20" s="24">
        <f>PRODUCT(I20/N20)</f>
        <v>46.017699115044252</v>
      </c>
      <c r="P20" s="18"/>
      <c r="Q20" s="18"/>
      <c r="R20" s="18"/>
      <c r="S20" s="18"/>
      <c r="T20" s="1"/>
      <c r="U20" s="26"/>
      <c r="V20" s="26"/>
      <c r="W20" s="26"/>
      <c r="X20" s="26"/>
      <c r="Y20" s="26"/>
      <c r="Z20" s="27"/>
      <c r="AA20" s="27"/>
      <c r="AB20" s="27"/>
      <c r="AC20" s="27"/>
      <c r="AD20" s="27"/>
      <c r="AE20" s="26"/>
      <c r="AF20" s="26"/>
      <c r="AG20" s="26"/>
      <c r="AH20" s="26"/>
      <c r="AI20" s="26"/>
      <c r="AJ20" s="26"/>
      <c r="AK20" s="65"/>
      <c r="AL20" s="23"/>
      <c r="AM20" s="8"/>
      <c r="AN20" s="8"/>
      <c r="AO20" s="8"/>
      <c r="AP20" s="8"/>
      <c r="AQ20" s="8"/>
    </row>
    <row r="21" spans="1:43" ht="15" customHeight="1" x14ac:dyDescent="0.2">
      <c r="A21" s="1"/>
      <c r="B21" s="16" t="s">
        <v>9</v>
      </c>
      <c r="C21" s="17"/>
      <c r="D21" s="15"/>
      <c r="E21" s="18">
        <f t="shared" ref="E21:M21" si="2">SUM(E4:E20)</f>
        <v>213</v>
      </c>
      <c r="F21" s="18">
        <f t="shared" si="2"/>
        <v>11</v>
      </c>
      <c r="G21" s="18">
        <f t="shared" si="2"/>
        <v>168</v>
      </c>
      <c r="H21" s="18">
        <f t="shared" si="2"/>
        <v>200</v>
      </c>
      <c r="I21" s="18">
        <f t="shared" si="2"/>
        <v>1121</v>
      </c>
      <c r="J21" s="18">
        <f t="shared" si="2"/>
        <v>105</v>
      </c>
      <c r="K21" s="18">
        <f t="shared" si="2"/>
        <v>335</v>
      </c>
      <c r="L21" s="18">
        <f t="shared" si="2"/>
        <v>503</v>
      </c>
      <c r="M21" s="18">
        <f t="shared" si="2"/>
        <v>178</v>
      </c>
      <c r="N21" s="30">
        <f>PRODUCT(840/O21)</f>
        <v>0.64057207762536628</v>
      </c>
      <c r="O21" s="31">
        <f>SUM(O7:O20)</f>
        <v>1311.3278416910136</v>
      </c>
      <c r="P21" s="18"/>
      <c r="Q21" s="18"/>
      <c r="R21" s="18"/>
      <c r="S21" s="18"/>
      <c r="T21" s="1"/>
      <c r="U21" s="18">
        <f t="shared" ref="U21:AJ21" si="3">SUM(U4:U20)</f>
        <v>0</v>
      </c>
      <c r="V21" s="18">
        <f t="shared" si="3"/>
        <v>0</v>
      </c>
      <c r="W21" s="18">
        <f t="shared" si="3"/>
        <v>0</v>
      </c>
      <c r="X21" s="18">
        <f t="shared" si="3"/>
        <v>0</v>
      </c>
      <c r="Y21" s="18">
        <f t="shared" si="3"/>
        <v>0</v>
      </c>
      <c r="Z21" s="18">
        <f t="shared" si="3"/>
        <v>0</v>
      </c>
      <c r="AA21" s="18">
        <f t="shared" si="3"/>
        <v>0</v>
      </c>
      <c r="AB21" s="18">
        <f t="shared" si="3"/>
        <v>0</v>
      </c>
      <c r="AC21" s="18">
        <f t="shared" si="3"/>
        <v>0</v>
      </c>
      <c r="AD21" s="18">
        <f t="shared" si="3"/>
        <v>0</v>
      </c>
      <c r="AE21" s="18">
        <f t="shared" si="3"/>
        <v>2</v>
      </c>
      <c r="AF21" s="18">
        <f t="shared" si="3"/>
        <v>4</v>
      </c>
      <c r="AG21" s="18">
        <f t="shared" si="3"/>
        <v>0</v>
      </c>
      <c r="AH21" s="18">
        <f t="shared" si="3"/>
        <v>1</v>
      </c>
      <c r="AI21" s="18">
        <f t="shared" si="3"/>
        <v>0</v>
      </c>
      <c r="AJ21" s="18">
        <f t="shared" si="3"/>
        <v>0</v>
      </c>
      <c r="AK21" s="13"/>
      <c r="AL21" s="23"/>
      <c r="AM21" s="8"/>
      <c r="AN21" s="8"/>
      <c r="AO21" s="8"/>
      <c r="AP21" s="8"/>
      <c r="AQ21" s="8"/>
    </row>
    <row r="22" spans="1:43" ht="15" customHeight="1" x14ac:dyDescent="0.2">
      <c r="A22" s="1"/>
      <c r="B22" s="28" t="s">
        <v>2</v>
      </c>
      <c r="C22" s="32"/>
      <c r="D22" s="33">
        <v>941.3</v>
      </c>
      <c r="E22" s="1"/>
      <c r="F22" s="1"/>
      <c r="G22" s="1"/>
      <c r="H22" s="1"/>
      <c r="I22" s="1"/>
      <c r="J22" s="1"/>
      <c r="K22" s="1"/>
      <c r="L22" s="1"/>
      <c r="M22" s="1"/>
      <c r="N22" s="3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35"/>
      <c r="AJ22" s="1"/>
      <c r="AK22" s="1"/>
      <c r="AL22" s="23"/>
      <c r="AM22" s="8"/>
      <c r="AN22" s="8"/>
      <c r="AO22" s="8"/>
      <c r="AP22" s="8"/>
      <c r="AQ22" s="8"/>
    </row>
    <row r="23" spans="1:43" s="9" customFormat="1" ht="15" customHeight="1" x14ac:dyDescent="0.25">
      <c r="A23" s="1"/>
      <c r="B23" s="1"/>
      <c r="C23" s="1"/>
      <c r="D23" s="24"/>
      <c r="E23" s="1"/>
      <c r="F23" s="1"/>
      <c r="G23" s="1"/>
      <c r="H23" s="1"/>
      <c r="I23" s="1"/>
      <c r="J23" s="1"/>
      <c r="K23" s="1"/>
      <c r="L23" s="1"/>
      <c r="M23" s="1"/>
      <c r="N23" s="34"/>
      <c r="O23" s="36"/>
      <c r="P23" s="1"/>
      <c r="Q23" s="37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8"/>
      <c r="AL23" s="23"/>
      <c r="AM23" s="8"/>
      <c r="AN23" s="8"/>
      <c r="AO23" s="8"/>
      <c r="AP23" s="8"/>
      <c r="AQ23" s="8"/>
    </row>
    <row r="24" spans="1:43" ht="15" customHeight="1" x14ac:dyDescent="0.25">
      <c r="A24" s="1"/>
      <c r="B24" s="22" t="s">
        <v>16</v>
      </c>
      <c r="C24" s="39"/>
      <c r="D24" s="39"/>
      <c r="E24" s="18" t="s">
        <v>4</v>
      </c>
      <c r="F24" s="18" t="s">
        <v>13</v>
      </c>
      <c r="G24" s="15" t="s">
        <v>14</v>
      </c>
      <c r="H24" s="18" t="s">
        <v>15</v>
      </c>
      <c r="I24" s="18" t="s">
        <v>3</v>
      </c>
      <c r="J24" s="1"/>
      <c r="K24" s="18" t="s">
        <v>25</v>
      </c>
      <c r="L24" s="18" t="s">
        <v>26</v>
      </c>
      <c r="M24" s="18" t="s">
        <v>27</v>
      </c>
      <c r="N24" s="30" t="s">
        <v>38</v>
      </c>
      <c r="O24" s="24"/>
      <c r="P24" s="40" t="s">
        <v>33</v>
      </c>
      <c r="Q24" s="12"/>
      <c r="R24" s="12"/>
      <c r="S24" s="12"/>
      <c r="T24" s="41"/>
      <c r="U24" s="41"/>
      <c r="V24" s="41"/>
      <c r="W24" s="41"/>
      <c r="X24" s="41"/>
      <c r="Y24" s="12"/>
      <c r="Z24" s="12"/>
      <c r="AA24" s="12"/>
      <c r="AB24" s="41"/>
      <c r="AC24" s="41"/>
      <c r="AD24" s="12"/>
      <c r="AE24" s="12"/>
      <c r="AF24" s="12"/>
      <c r="AG24" s="12"/>
      <c r="AH24" s="12"/>
      <c r="AI24" s="12"/>
      <c r="AJ24" s="12"/>
      <c r="AK24" s="42"/>
      <c r="AL24" s="23"/>
      <c r="AM24" s="8"/>
      <c r="AN24" s="8"/>
      <c r="AO24" s="8"/>
      <c r="AP24" s="8"/>
      <c r="AQ24" s="8"/>
    </row>
    <row r="25" spans="1:43" ht="15" customHeight="1" x14ac:dyDescent="0.2">
      <c r="A25" s="1"/>
      <c r="B25" s="40" t="s">
        <v>17</v>
      </c>
      <c r="C25" s="12"/>
      <c r="D25" s="43"/>
      <c r="E25" s="26">
        <f>PRODUCT(E21)</f>
        <v>213</v>
      </c>
      <c r="F25" s="26">
        <f>PRODUCT(F21)</f>
        <v>11</v>
      </c>
      <c r="G25" s="26">
        <f>PRODUCT(G21)</f>
        <v>168</v>
      </c>
      <c r="H25" s="26">
        <f>PRODUCT(H21)</f>
        <v>200</v>
      </c>
      <c r="I25" s="26">
        <f>PRODUCT(I21)</f>
        <v>1121</v>
      </c>
      <c r="J25" s="1"/>
      <c r="K25" s="44">
        <f>PRODUCT((F25+G25)/E25)</f>
        <v>0.84037558685446012</v>
      </c>
      <c r="L25" s="44">
        <f>PRODUCT(H25/E25)</f>
        <v>0.93896713615023475</v>
      </c>
      <c r="M25" s="44">
        <f>PRODUCT(I25/E25)</f>
        <v>5.262910798122066</v>
      </c>
      <c r="N25" s="29">
        <f>PRODUCT(N21)</f>
        <v>0.64057207762536628</v>
      </c>
      <c r="O25" s="24">
        <f>PRODUCT(O21)</f>
        <v>1311.3278416910136</v>
      </c>
      <c r="P25" s="45" t="s">
        <v>34</v>
      </c>
      <c r="Q25" s="46"/>
      <c r="R25" s="46"/>
      <c r="S25" s="47" t="s">
        <v>54</v>
      </c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8" t="s">
        <v>39</v>
      </c>
      <c r="AE25" s="47"/>
      <c r="AF25" s="47" t="s">
        <v>55</v>
      </c>
      <c r="AG25" s="47"/>
      <c r="AH25" s="47"/>
      <c r="AI25" s="47"/>
      <c r="AJ25" s="48"/>
      <c r="AK25" s="49"/>
      <c r="AL25" s="23"/>
      <c r="AM25" s="8"/>
      <c r="AN25" s="8"/>
      <c r="AO25" s="8"/>
      <c r="AP25" s="8"/>
      <c r="AQ25" s="8"/>
    </row>
    <row r="26" spans="1:43" ht="15" customHeight="1" x14ac:dyDescent="0.2">
      <c r="A26" s="1"/>
      <c r="B26" s="50" t="s">
        <v>18</v>
      </c>
      <c r="C26" s="51"/>
      <c r="D26" s="52"/>
      <c r="E26" s="26"/>
      <c r="F26" s="26"/>
      <c r="G26" s="26"/>
      <c r="H26" s="26"/>
      <c r="I26" s="26"/>
      <c r="J26" s="1"/>
      <c r="K26" s="44"/>
      <c r="L26" s="44"/>
      <c r="M26" s="44"/>
      <c r="N26" s="29"/>
      <c r="O26" s="24"/>
      <c r="P26" s="53" t="s">
        <v>35</v>
      </c>
      <c r="Q26" s="54"/>
      <c r="R26" s="54"/>
      <c r="S26" s="55" t="s">
        <v>54</v>
      </c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6" t="s">
        <v>39</v>
      </c>
      <c r="AE26" s="55"/>
      <c r="AF26" s="55" t="s">
        <v>55</v>
      </c>
      <c r="AG26" s="55"/>
      <c r="AH26" s="55"/>
      <c r="AI26" s="55"/>
      <c r="AJ26" s="56"/>
      <c r="AK26" s="57"/>
      <c r="AL26" s="23"/>
      <c r="AM26" s="8"/>
      <c r="AN26" s="8"/>
      <c r="AO26" s="8"/>
      <c r="AP26" s="8"/>
      <c r="AQ26" s="8"/>
    </row>
    <row r="27" spans="1:43" ht="15" customHeight="1" x14ac:dyDescent="0.2">
      <c r="A27" s="1"/>
      <c r="B27" s="58" t="s">
        <v>19</v>
      </c>
      <c r="C27" s="59"/>
      <c r="D27" s="60"/>
      <c r="E27" s="27"/>
      <c r="F27" s="27"/>
      <c r="G27" s="27"/>
      <c r="H27" s="27"/>
      <c r="I27" s="27"/>
      <c r="J27" s="1"/>
      <c r="K27" s="61"/>
      <c r="L27" s="61"/>
      <c r="M27" s="61"/>
      <c r="N27" s="62"/>
      <c r="O27" s="24"/>
      <c r="P27" s="53" t="s">
        <v>36</v>
      </c>
      <c r="Q27" s="54"/>
      <c r="R27" s="54"/>
      <c r="S27" s="55" t="s">
        <v>54</v>
      </c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6" t="s">
        <v>39</v>
      </c>
      <c r="AE27" s="55"/>
      <c r="AF27" s="55" t="s">
        <v>55</v>
      </c>
      <c r="AG27" s="55"/>
      <c r="AH27" s="55"/>
      <c r="AI27" s="55"/>
      <c r="AJ27" s="56"/>
      <c r="AK27" s="57"/>
      <c r="AL27" s="23"/>
      <c r="AM27" s="8"/>
      <c r="AN27" s="8"/>
      <c r="AO27" s="8"/>
      <c r="AP27" s="8"/>
      <c r="AQ27" s="8"/>
    </row>
    <row r="28" spans="1:43" ht="15" customHeight="1" x14ac:dyDescent="0.2">
      <c r="A28" s="1"/>
      <c r="B28" s="63" t="s">
        <v>20</v>
      </c>
      <c r="C28" s="64"/>
      <c r="D28" s="65"/>
      <c r="E28" s="18">
        <f>SUM(E25:E27)</f>
        <v>213</v>
      </c>
      <c r="F28" s="18">
        <f>SUM(F25:F27)</f>
        <v>11</v>
      </c>
      <c r="G28" s="18">
        <f>SUM(G25:G27)</f>
        <v>168</v>
      </c>
      <c r="H28" s="18">
        <f>SUM(H25:H27)</f>
        <v>200</v>
      </c>
      <c r="I28" s="18">
        <f>SUM(I25:I27)</f>
        <v>1121</v>
      </c>
      <c r="J28" s="1"/>
      <c r="K28" s="66">
        <f>PRODUCT((F28+G28)/E28)</f>
        <v>0.84037558685446012</v>
      </c>
      <c r="L28" s="66">
        <f>PRODUCT(H28/E28)</f>
        <v>0.93896713615023475</v>
      </c>
      <c r="M28" s="66">
        <f>PRODUCT(I28/E28)</f>
        <v>5.262910798122066</v>
      </c>
      <c r="N28" s="30"/>
      <c r="O28" s="24">
        <f>SUM(O25:O27)</f>
        <v>1311.3278416910136</v>
      </c>
      <c r="P28" s="67" t="s">
        <v>37</v>
      </c>
      <c r="Q28" s="68"/>
      <c r="R28" s="68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70"/>
      <c r="AK28" s="71"/>
      <c r="AL28" s="23"/>
      <c r="AM28" s="8"/>
      <c r="AN28" s="8"/>
      <c r="AO28" s="8"/>
      <c r="AP28" s="8"/>
      <c r="AQ28" s="8"/>
    </row>
    <row r="29" spans="1:43" ht="15" customHeight="1" x14ac:dyDescent="0.25">
      <c r="A29" s="1"/>
      <c r="B29" s="35"/>
      <c r="C29" s="35"/>
      <c r="D29" s="35"/>
      <c r="E29" s="35"/>
      <c r="F29" s="35"/>
      <c r="G29" s="35"/>
      <c r="H29" s="35"/>
      <c r="I29" s="35"/>
      <c r="J29" s="1"/>
      <c r="K29" s="35"/>
      <c r="L29" s="35"/>
      <c r="M29" s="35"/>
      <c r="N29" s="34"/>
      <c r="O29" s="24"/>
      <c r="P29" s="1"/>
      <c r="Q29" s="37"/>
      <c r="R29" s="1"/>
      <c r="S29" s="1"/>
      <c r="T29" s="24"/>
      <c r="U29" s="24"/>
      <c r="V29" s="7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3"/>
      <c r="AM29" s="8"/>
      <c r="AN29" s="8"/>
      <c r="AO29" s="8"/>
      <c r="AP29" s="8"/>
      <c r="AQ29" s="8"/>
    </row>
    <row r="30" spans="1:43" ht="15" customHeight="1" x14ac:dyDescent="0.25">
      <c r="A30" s="1"/>
      <c r="B30" s="1" t="s">
        <v>40</v>
      </c>
      <c r="C30" s="1"/>
      <c r="D30" s="1" t="s">
        <v>53</v>
      </c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8"/>
      <c r="AL30" s="23"/>
      <c r="AM30" s="8"/>
      <c r="AN30" s="8"/>
      <c r="AO30" s="8"/>
      <c r="AP30" s="8"/>
      <c r="AQ30" s="8"/>
    </row>
    <row r="31" spans="1:43" ht="15" customHeight="1" x14ac:dyDescent="0.25">
      <c r="A31" s="1"/>
      <c r="B31" s="1"/>
      <c r="C31" s="1"/>
      <c r="D31" s="1" t="s">
        <v>52</v>
      </c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24"/>
      <c r="Q31" s="24"/>
      <c r="R31" s="24"/>
      <c r="S31" s="24"/>
      <c r="T31" s="2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8"/>
      <c r="AL31" s="23"/>
      <c r="AM31" s="8"/>
      <c r="AN31" s="8"/>
      <c r="AO31" s="8"/>
      <c r="AP31" s="8"/>
      <c r="AQ31" s="8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24"/>
      <c r="Q32" s="24"/>
      <c r="R32" s="24"/>
      <c r="S32" s="24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8"/>
      <c r="AL32" s="23"/>
      <c r="AM32" s="8"/>
      <c r="AN32" s="8"/>
      <c r="AO32" s="8"/>
      <c r="AP32" s="8"/>
      <c r="AQ32" s="8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8"/>
      <c r="AL33" s="23"/>
      <c r="AM33" s="8"/>
      <c r="AN33" s="8"/>
      <c r="AO33" s="8"/>
      <c r="AP33" s="8"/>
      <c r="AQ33" s="8"/>
    </row>
    <row r="34" spans="1:43" s="74" customFormat="1" ht="15" customHeight="1" x14ac:dyDescent="0.25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73"/>
      <c r="N34" s="73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8"/>
      <c r="AL34" s="23"/>
      <c r="AM34" s="8"/>
      <c r="AN34" s="8"/>
      <c r="AO34" s="8"/>
      <c r="AP34" s="8"/>
      <c r="AQ34" s="8"/>
    </row>
    <row r="35" spans="1:43" s="74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8"/>
      <c r="AL35" s="23"/>
      <c r="AM35" s="8"/>
      <c r="AN35" s="8"/>
      <c r="AO35" s="8"/>
      <c r="AP35" s="8"/>
      <c r="AQ35" s="8"/>
    </row>
    <row r="36" spans="1:43" s="74" customFormat="1" ht="15" customHeight="1" x14ac:dyDescent="0.25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73"/>
      <c r="N36" s="73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8"/>
      <c r="AL36" s="23"/>
      <c r="AM36" s="8"/>
      <c r="AN36" s="8"/>
      <c r="AO36" s="8"/>
      <c r="AP36" s="8"/>
      <c r="AQ36" s="8"/>
    </row>
    <row r="37" spans="1:43" s="74" customFormat="1" ht="15" customHeight="1" x14ac:dyDescent="0.25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73"/>
      <c r="N37" s="73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8"/>
      <c r="AL37" s="23"/>
      <c r="AM37" s="8"/>
      <c r="AN37" s="8"/>
      <c r="AO37" s="8"/>
      <c r="AP37" s="8"/>
      <c r="AQ37" s="8"/>
    </row>
    <row r="38" spans="1:43" s="74" customFormat="1" ht="15" customHeight="1" x14ac:dyDescent="0.25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73"/>
      <c r="N38" s="73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8"/>
      <c r="AL38" s="23"/>
      <c r="AM38" s="8"/>
      <c r="AN38" s="8"/>
      <c r="AO38" s="8"/>
      <c r="AP38" s="8"/>
      <c r="AQ38" s="8"/>
    </row>
    <row r="39" spans="1:43" s="74" customFormat="1" ht="15" customHeight="1" x14ac:dyDescent="0.25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73"/>
      <c r="N39" s="73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8"/>
      <c r="AL39" s="23"/>
      <c r="AM39" s="8"/>
      <c r="AN39" s="8"/>
      <c r="AO39" s="8"/>
      <c r="AP39" s="8"/>
      <c r="AQ39" s="8"/>
    </row>
    <row r="40" spans="1:43" s="74" customFormat="1" ht="15" customHeight="1" x14ac:dyDescent="0.25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73"/>
      <c r="N40" s="73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8"/>
      <c r="AL40" s="23"/>
      <c r="AM40" s="8"/>
      <c r="AN40" s="8"/>
      <c r="AO40" s="8"/>
      <c r="AP40" s="8"/>
      <c r="AQ40" s="8"/>
    </row>
    <row r="41" spans="1:43" s="74" customFormat="1" ht="15" customHeight="1" x14ac:dyDescent="0.25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73"/>
      <c r="N41" s="73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8"/>
      <c r="AL41" s="23"/>
      <c r="AM41" s="8"/>
      <c r="AN41" s="8"/>
      <c r="AO41" s="8"/>
      <c r="AP41" s="8"/>
      <c r="AQ41" s="8"/>
    </row>
    <row r="42" spans="1:43" s="74" customFormat="1" ht="15" customHeight="1" x14ac:dyDescent="0.25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73"/>
      <c r="N42" s="73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8"/>
      <c r="AL42" s="23"/>
      <c r="AM42" s="8"/>
      <c r="AN42" s="8"/>
      <c r="AO42" s="8"/>
      <c r="AP42" s="8"/>
      <c r="AQ42" s="8"/>
    </row>
    <row r="43" spans="1:43" s="74" customFormat="1" ht="15" customHeight="1" x14ac:dyDescent="0.25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73"/>
      <c r="N43" s="73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8"/>
      <c r="AL43" s="23"/>
      <c r="AM43" s="8"/>
      <c r="AN43" s="8"/>
      <c r="AO43" s="8"/>
      <c r="AP43" s="8"/>
      <c r="AQ43" s="8"/>
    </row>
    <row r="44" spans="1:43" s="74" customFormat="1" ht="15" customHeight="1" x14ac:dyDescent="0.25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73"/>
      <c r="N44" s="73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8"/>
      <c r="AL44" s="23"/>
      <c r="AM44" s="8"/>
      <c r="AN44" s="8"/>
      <c r="AO44" s="8"/>
      <c r="AP44" s="8"/>
      <c r="AQ44" s="8"/>
    </row>
    <row r="45" spans="1:43" s="74" customFormat="1" ht="15" customHeight="1" x14ac:dyDescent="0.25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73"/>
      <c r="N45" s="73"/>
      <c r="O45" s="24"/>
      <c r="P45" s="8"/>
      <c r="Q45" s="8"/>
      <c r="R45" s="8"/>
      <c r="S45" s="1"/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8"/>
      <c r="AL45" s="23"/>
      <c r="AM45" s="8"/>
      <c r="AN45" s="8"/>
      <c r="AO45" s="8"/>
      <c r="AP45" s="8"/>
      <c r="AQ45" s="8"/>
    </row>
    <row r="46" spans="1:43" s="74" customFormat="1" ht="15" customHeight="1" x14ac:dyDescent="0.25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73"/>
      <c r="N46" s="73"/>
      <c r="O46" s="24"/>
      <c r="P46" s="8"/>
      <c r="Q46" s="8"/>
      <c r="R46" s="8"/>
      <c r="S46" s="1"/>
      <c r="T46" s="2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8"/>
      <c r="AL46" s="23"/>
      <c r="AM46" s="8"/>
      <c r="AN46" s="8"/>
      <c r="AO46" s="8"/>
      <c r="AP46" s="8"/>
      <c r="AQ46" s="8"/>
    </row>
    <row r="47" spans="1:43" s="74" customFormat="1" ht="15" customHeight="1" x14ac:dyDescent="0.25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73"/>
      <c r="N47" s="73"/>
      <c r="O47" s="24"/>
      <c r="P47" s="8"/>
      <c r="Q47" s="8"/>
      <c r="R47" s="8"/>
      <c r="S47" s="1"/>
      <c r="T47" s="2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8"/>
      <c r="AL47" s="23"/>
      <c r="AM47" s="8"/>
      <c r="AN47" s="8"/>
      <c r="AO47" s="8"/>
      <c r="AP47" s="8"/>
      <c r="AQ47" s="8"/>
    </row>
    <row r="48" spans="1:43" s="74" customFormat="1" ht="15" customHeight="1" x14ac:dyDescent="0.25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73"/>
      <c r="N48" s="73"/>
      <c r="O48" s="24"/>
      <c r="P48" s="8"/>
      <c r="Q48" s="8"/>
      <c r="R48" s="8"/>
      <c r="S48" s="1"/>
      <c r="T48" s="2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8"/>
      <c r="AL48" s="23"/>
      <c r="AM48" s="8"/>
      <c r="AN48" s="8"/>
      <c r="AO48" s="8"/>
      <c r="AP48" s="8"/>
      <c r="AQ48" s="8"/>
    </row>
    <row r="49" spans="1:43" s="74" customFormat="1" ht="15" customHeight="1" x14ac:dyDescent="0.25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73"/>
      <c r="N49" s="73"/>
      <c r="O49" s="24"/>
      <c r="P49" s="8"/>
      <c r="Q49" s="8"/>
      <c r="R49" s="8"/>
      <c r="S49" s="1"/>
      <c r="T49" s="2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8"/>
      <c r="AL49" s="23"/>
      <c r="AM49" s="8"/>
      <c r="AN49" s="8"/>
      <c r="AO49" s="8"/>
      <c r="AP49" s="8"/>
      <c r="AQ49" s="8"/>
    </row>
    <row r="50" spans="1:43" s="74" customFormat="1" ht="15" customHeight="1" x14ac:dyDescent="0.25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73"/>
      <c r="N50" s="73"/>
      <c r="O50" s="24"/>
      <c r="P50" s="8"/>
      <c r="Q50" s="8"/>
      <c r="R50" s="8"/>
      <c r="S50" s="1"/>
      <c r="T50" s="2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8"/>
      <c r="AL50" s="23"/>
      <c r="AM50" s="8"/>
      <c r="AN50" s="8"/>
      <c r="AO50" s="8"/>
      <c r="AP50" s="8"/>
      <c r="AQ50" s="8"/>
    </row>
    <row r="51" spans="1:43" s="74" customFormat="1" ht="15" customHeight="1" x14ac:dyDescent="0.25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73"/>
      <c r="N51" s="73"/>
      <c r="O51" s="24"/>
      <c r="P51" s="8"/>
      <c r="Q51" s="8"/>
      <c r="R51" s="8"/>
      <c r="S51" s="1"/>
      <c r="T51" s="2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8"/>
      <c r="AL51" s="23"/>
      <c r="AM51" s="8"/>
      <c r="AN51" s="8"/>
      <c r="AO51" s="8"/>
      <c r="AP51" s="8"/>
      <c r="AQ51" s="8"/>
    </row>
    <row r="52" spans="1:43" s="74" customFormat="1" ht="15" customHeight="1" x14ac:dyDescent="0.25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73"/>
      <c r="N52" s="73"/>
      <c r="O52" s="24"/>
      <c r="P52" s="8"/>
      <c r="Q52" s="8"/>
      <c r="R52" s="8"/>
      <c r="S52" s="1"/>
      <c r="T52" s="24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38"/>
      <c r="AL52" s="23"/>
      <c r="AM52" s="8"/>
      <c r="AN52" s="8"/>
      <c r="AO52" s="8"/>
      <c r="AP52" s="8"/>
      <c r="AQ52" s="8"/>
    </row>
    <row r="53" spans="1:43" s="74" customFormat="1" ht="15" customHeight="1" x14ac:dyDescent="0.25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73"/>
      <c r="N53" s="73"/>
      <c r="O53" s="24"/>
      <c r="P53" s="8"/>
      <c r="Q53" s="8"/>
      <c r="R53" s="8"/>
      <c r="S53" s="1"/>
      <c r="T53" s="24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38"/>
      <c r="AL53" s="23"/>
      <c r="AM53" s="8"/>
      <c r="AN53" s="8"/>
      <c r="AO53" s="8"/>
      <c r="AP53" s="8"/>
      <c r="AQ53" s="8"/>
    </row>
    <row r="54" spans="1:43" s="74" customFormat="1" ht="15" customHeight="1" x14ac:dyDescent="0.25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73"/>
      <c r="N54" s="73"/>
      <c r="O54" s="24"/>
      <c r="P54" s="8"/>
      <c r="Q54" s="8"/>
      <c r="R54" s="8"/>
      <c r="S54" s="1"/>
      <c r="T54" s="24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38"/>
      <c r="AL54" s="23"/>
      <c r="AM54" s="8"/>
      <c r="AN54" s="8"/>
      <c r="AO54" s="8"/>
      <c r="AP54" s="8"/>
      <c r="AQ54" s="8"/>
    </row>
    <row r="55" spans="1:43" s="74" customFormat="1" ht="15" customHeight="1" x14ac:dyDescent="0.25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73"/>
      <c r="N55" s="73"/>
      <c r="O55" s="24"/>
      <c r="P55" s="8"/>
      <c r="Q55" s="8"/>
      <c r="R55" s="8"/>
      <c r="S55" s="1"/>
      <c r="T55" s="24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38"/>
      <c r="AL55" s="23"/>
      <c r="AM55" s="8"/>
      <c r="AN55" s="8"/>
      <c r="AO55" s="8"/>
      <c r="AP55" s="8"/>
      <c r="AQ55" s="8"/>
    </row>
    <row r="56" spans="1:43" s="74" customFormat="1" ht="15" customHeight="1" x14ac:dyDescent="0.25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73"/>
      <c r="N56" s="73"/>
      <c r="O56" s="24"/>
      <c r="P56" s="8"/>
      <c r="Q56" s="8"/>
      <c r="R56" s="8"/>
      <c r="S56" s="1"/>
      <c r="T56" s="24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38"/>
      <c r="AL56" s="23"/>
      <c r="AM56" s="8"/>
      <c r="AN56" s="8"/>
      <c r="AO56" s="8"/>
      <c r="AP56" s="8"/>
      <c r="AQ56" s="8"/>
    </row>
    <row r="57" spans="1:43" s="74" customFormat="1" ht="15" customHeight="1" x14ac:dyDescent="0.25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73"/>
      <c r="N57" s="73"/>
      <c r="O57" s="24"/>
      <c r="P57" s="8"/>
      <c r="Q57" s="8"/>
      <c r="R57" s="8"/>
      <c r="S57" s="1"/>
      <c r="T57" s="2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38"/>
      <c r="AL57" s="23"/>
      <c r="AM57" s="8"/>
      <c r="AN57" s="8"/>
      <c r="AO57" s="8"/>
      <c r="AP57" s="8"/>
      <c r="AQ57" s="8"/>
    </row>
    <row r="58" spans="1:43" s="74" customFormat="1" ht="15" customHeight="1" x14ac:dyDescent="0.25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73"/>
      <c r="N58" s="73"/>
      <c r="O58" s="24"/>
      <c r="P58" s="8"/>
      <c r="Q58" s="8"/>
      <c r="R58" s="8"/>
      <c r="S58" s="1"/>
      <c r="T58" s="2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38"/>
      <c r="AL58" s="23"/>
      <c r="AM58" s="8"/>
      <c r="AN58" s="8"/>
      <c r="AO58" s="8"/>
      <c r="AP58" s="8"/>
      <c r="AQ58" s="8"/>
    </row>
    <row r="59" spans="1:43" s="74" customFormat="1" ht="15" customHeight="1" x14ac:dyDescent="0.25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73"/>
      <c r="N59" s="73"/>
      <c r="O59" s="24"/>
      <c r="P59" s="8"/>
      <c r="Q59" s="8"/>
      <c r="R59" s="8"/>
      <c r="S59" s="1"/>
      <c r="T59" s="24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38"/>
      <c r="AL59" s="23"/>
      <c r="AM59" s="8"/>
      <c r="AN59" s="8"/>
      <c r="AO59" s="8"/>
      <c r="AP59" s="8"/>
      <c r="AQ59" s="8"/>
    </row>
    <row r="60" spans="1:43" s="74" customFormat="1" ht="15" customHeight="1" x14ac:dyDescent="0.25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73"/>
      <c r="N60" s="73"/>
      <c r="O60" s="24"/>
      <c r="P60" s="8"/>
      <c r="Q60" s="8"/>
      <c r="R60" s="8"/>
      <c r="S60" s="1"/>
      <c r="T60" s="24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38"/>
      <c r="AL60" s="23"/>
      <c r="AM60" s="8"/>
      <c r="AN60" s="8"/>
      <c r="AO60" s="8"/>
      <c r="AP60" s="8"/>
      <c r="AQ60" s="8"/>
    </row>
    <row r="61" spans="1:43" s="74" customFormat="1" ht="15" customHeight="1" x14ac:dyDescent="0.25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73"/>
      <c r="N61" s="73"/>
      <c r="O61" s="24"/>
      <c r="P61" s="8"/>
      <c r="Q61" s="8"/>
      <c r="R61" s="8"/>
      <c r="S61" s="1"/>
      <c r="T61" s="24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38"/>
      <c r="AL61" s="23"/>
      <c r="AM61" s="8"/>
      <c r="AN61" s="8"/>
      <c r="AO61" s="8"/>
      <c r="AP61" s="8"/>
      <c r="AQ61" s="8"/>
    </row>
    <row r="62" spans="1:43" s="74" customFormat="1" ht="15" customHeight="1" x14ac:dyDescent="0.25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73"/>
      <c r="N62" s="73"/>
      <c r="O62" s="24"/>
      <c r="P62" s="8"/>
      <c r="Q62" s="8"/>
      <c r="R62" s="8"/>
      <c r="S62" s="1"/>
      <c r="T62" s="24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38"/>
      <c r="AL62" s="23"/>
      <c r="AM62" s="8"/>
      <c r="AN62" s="8"/>
      <c r="AO62" s="8"/>
      <c r="AP62" s="8"/>
      <c r="AQ62" s="8"/>
    </row>
    <row r="63" spans="1:43" s="74" customFormat="1" ht="15" customHeight="1" x14ac:dyDescent="0.25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73"/>
      <c r="N63" s="73"/>
      <c r="O63" s="24"/>
      <c r="P63" s="8"/>
      <c r="Q63" s="8"/>
      <c r="R63" s="8"/>
      <c r="S63" s="1"/>
      <c r="T63" s="24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38"/>
      <c r="AL63" s="23"/>
      <c r="AM63" s="8"/>
      <c r="AN63" s="8"/>
      <c r="AO63" s="8"/>
      <c r="AP63" s="8"/>
      <c r="AQ63" s="8"/>
    </row>
    <row r="64" spans="1:43" s="74" customFormat="1" ht="15" customHeight="1" x14ac:dyDescent="0.25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73"/>
      <c r="N64" s="73"/>
      <c r="O64" s="24"/>
      <c r="P64" s="8"/>
      <c r="Q64" s="8"/>
      <c r="R64" s="8"/>
      <c r="S64" s="1"/>
      <c r="T64" s="24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38"/>
      <c r="AL64" s="23"/>
      <c r="AM64" s="8"/>
      <c r="AN64" s="8"/>
      <c r="AO64" s="8"/>
      <c r="AP64" s="8"/>
      <c r="AQ64" s="8"/>
    </row>
    <row r="65" spans="1:43" s="74" customFormat="1" ht="15" customHeight="1" x14ac:dyDescent="0.25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73"/>
      <c r="N65" s="73"/>
      <c r="O65" s="24"/>
      <c r="P65" s="8"/>
      <c r="Q65" s="8"/>
      <c r="R65" s="8"/>
      <c r="S65" s="1"/>
      <c r="T65" s="24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38"/>
      <c r="AL65" s="23"/>
      <c r="AM65" s="8"/>
      <c r="AN65" s="8"/>
      <c r="AO65" s="8"/>
      <c r="AP65" s="8"/>
      <c r="AQ65" s="8"/>
    </row>
    <row r="66" spans="1:43" s="74" customFormat="1" ht="15" customHeight="1" x14ac:dyDescent="0.25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73"/>
      <c r="N66" s="73"/>
      <c r="O66" s="24"/>
      <c r="P66" s="8"/>
      <c r="Q66" s="8"/>
      <c r="R66" s="8"/>
      <c r="S66" s="1"/>
      <c r="T66" s="24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38"/>
      <c r="AL66" s="23"/>
      <c r="AM66" s="8"/>
      <c r="AN66" s="8"/>
      <c r="AO66" s="8"/>
      <c r="AP66" s="8"/>
      <c r="AQ66" s="8"/>
    </row>
    <row r="67" spans="1:43" s="74" customFormat="1" ht="15" customHeight="1" x14ac:dyDescent="0.25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73"/>
      <c r="N67" s="73"/>
      <c r="O67" s="24"/>
      <c r="P67" s="8"/>
      <c r="Q67" s="8"/>
      <c r="R67" s="8"/>
      <c r="S67" s="1"/>
      <c r="T67" s="24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38"/>
      <c r="AL67" s="23"/>
      <c r="AM67" s="8"/>
      <c r="AN67" s="8"/>
      <c r="AO67" s="8"/>
      <c r="AP67" s="8"/>
      <c r="AQ67" s="8"/>
    </row>
    <row r="68" spans="1:43" s="74" customFormat="1" ht="15" customHeight="1" x14ac:dyDescent="0.25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73"/>
      <c r="N68" s="73"/>
      <c r="O68" s="24"/>
      <c r="P68" s="8"/>
      <c r="Q68" s="8"/>
      <c r="R68" s="8"/>
      <c r="S68" s="1"/>
      <c r="T68" s="24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38"/>
      <c r="AL68" s="23"/>
      <c r="AM68" s="8"/>
      <c r="AN68" s="8"/>
      <c r="AO68" s="8"/>
      <c r="AP68" s="8"/>
      <c r="AQ68" s="8"/>
    </row>
    <row r="69" spans="1:43" s="74" customFormat="1" ht="15" customHeight="1" x14ac:dyDescent="0.25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73"/>
      <c r="N69" s="73"/>
      <c r="O69" s="24"/>
      <c r="P69" s="8"/>
      <c r="Q69" s="8"/>
      <c r="R69" s="8"/>
      <c r="S69" s="1"/>
      <c r="T69" s="24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38"/>
      <c r="AL69" s="23"/>
      <c r="AM69" s="8"/>
      <c r="AN69" s="8"/>
      <c r="AO69" s="8"/>
      <c r="AP69" s="8"/>
      <c r="AQ69" s="8"/>
    </row>
    <row r="70" spans="1:43" s="74" customFormat="1" ht="15" customHeight="1" x14ac:dyDescent="0.25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73"/>
      <c r="N70" s="73"/>
      <c r="O70" s="24"/>
      <c r="P70" s="8"/>
      <c r="Q70" s="8"/>
      <c r="R70" s="8"/>
      <c r="S70" s="1"/>
      <c r="T70" s="24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38"/>
      <c r="AL70" s="23"/>
      <c r="AM70" s="8"/>
      <c r="AN70" s="8"/>
      <c r="AO70" s="8"/>
      <c r="AP70" s="8"/>
      <c r="AQ70" s="8"/>
    </row>
    <row r="71" spans="1:43" s="74" customFormat="1" ht="15" customHeight="1" x14ac:dyDescent="0.25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73"/>
      <c r="N71" s="73"/>
      <c r="O71" s="24"/>
      <c r="P71" s="8"/>
      <c r="Q71" s="8"/>
      <c r="R71" s="8"/>
      <c r="S71" s="1"/>
      <c r="T71" s="24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38"/>
      <c r="AL71" s="23"/>
      <c r="AM71" s="8"/>
      <c r="AN71" s="8"/>
      <c r="AO71" s="8"/>
      <c r="AP71" s="8"/>
      <c r="AQ71" s="8"/>
    </row>
    <row r="72" spans="1:43" s="74" customFormat="1" ht="15" customHeight="1" x14ac:dyDescent="0.25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73"/>
      <c r="N72" s="73"/>
      <c r="O72" s="24"/>
      <c r="P72" s="8"/>
      <c r="Q72" s="8"/>
      <c r="R72" s="8"/>
      <c r="S72" s="1"/>
      <c r="T72" s="24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38"/>
      <c r="AL72" s="23"/>
      <c r="AM72" s="8"/>
      <c r="AN72" s="8"/>
      <c r="AO72" s="8"/>
      <c r="AP72" s="8"/>
      <c r="AQ72" s="8"/>
    </row>
    <row r="73" spans="1:43" s="74" customFormat="1" ht="15" customHeight="1" x14ac:dyDescent="0.25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73"/>
      <c r="N73" s="73"/>
      <c r="O73" s="24"/>
      <c r="P73" s="8"/>
      <c r="Q73" s="8"/>
      <c r="R73" s="8"/>
      <c r="S73" s="1"/>
      <c r="T73" s="24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38"/>
      <c r="AL73" s="23"/>
      <c r="AM73" s="8"/>
      <c r="AN73" s="8"/>
      <c r="AO73" s="8"/>
      <c r="AP73" s="8"/>
      <c r="AQ73" s="8"/>
    </row>
    <row r="74" spans="1:43" s="74" customFormat="1" ht="15" customHeight="1" x14ac:dyDescent="0.25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73"/>
      <c r="N74" s="73"/>
      <c r="O74" s="24"/>
      <c r="P74" s="8"/>
      <c r="Q74" s="8"/>
      <c r="R74" s="8"/>
      <c r="S74" s="1"/>
      <c r="T74" s="24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38"/>
      <c r="AL74" s="23"/>
      <c r="AM74" s="8"/>
      <c r="AN74" s="8"/>
      <c r="AO74" s="8"/>
      <c r="AP74" s="8"/>
      <c r="AQ74" s="8"/>
    </row>
    <row r="75" spans="1:43" s="74" customFormat="1" ht="15" customHeight="1" x14ac:dyDescent="0.25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73"/>
      <c r="N75" s="73"/>
      <c r="O75" s="24"/>
      <c r="P75" s="8"/>
      <c r="Q75" s="8"/>
      <c r="R75" s="8"/>
      <c r="S75" s="82"/>
      <c r="T75" s="36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38"/>
      <c r="AL75" s="23"/>
      <c r="AM75" s="8"/>
      <c r="AN75" s="8"/>
      <c r="AO75" s="8"/>
      <c r="AP75" s="8"/>
      <c r="AQ75" s="8"/>
    </row>
    <row r="76" spans="1:43" s="74" customFormat="1" ht="15" customHeight="1" x14ac:dyDescent="0.25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73"/>
      <c r="N76" s="73"/>
      <c r="O76" s="24"/>
      <c r="P76" s="8"/>
      <c r="Q76" s="8"/>
      <c r="R76" s="8"/>
      <c r="S76" s="82"/>
      <c r="T76" s="36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38"/>
      <c r="AL76" s="23"/>
      <c r="AM76" s="8"/>
      <c r="AN76" s="8"/>
      <c r="AO76" s="8"/>
      <c r="AP76" s="8"/>
      <c r="AQ76" s="8"/>
    </row>
    <row r="77" spans="1:43" s="74" customFormat="1" ht="15" customHeight="1" x14ac:dyDescent="0.25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73"/>
      <c r="N77" s="73"/>
      <c r="O77" s="24"/>
      <c r="P77" s="8"/>
      <c r="Q77" s="8"/>
      <c r="R77" s="8"/>
      <c r="S77" s="1"/>
      <c r="T77" s="24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38"/>
      <c r="AL77" s="23"/>
      <c r="AM77" s="8"/>
      <c r="AN77" s="8"/>
      <c r="AO77" s="8"/>
      <c r="AP77" s="8"/>
      <c r="AQ77" s="8"/>
    </row>
    <row r="78" spans="1:43" s="74" customFormat="1" ht="15" customHeight="1" x14ac:dyDescent="0.25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73"/>
      <c r="N78" s="73"/>
      <c r="O78" s="24"/>
      <c r="P78" s="8"/>
      <c r="Q78" s="8"/>
      <c r="R78" s="8"/>
      <c r="S78" s="1"/>
      <c r="T78" s="24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38"/>
      <c r="AL78" s="23"/>
      <c r="AM78" s="8"/>
      <c r="AN78" s="8"/>
      <c r="AO78" s="8"/>
      <c r="AP78" s="8"/>
      <c r="AQ78" s="8"/>
    </row>
    <row r="79" spans="1:43" s="74" customFormat="1" ht="15" customHeight="1" x14ac:dyDescent="0.25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73"/>
      <c r="N79" s="73"/>
      <c r="O79" s="24"/>
      <c r="P79" s="83"/>
      <c r="Q79" s="83"/>
      <c r="R79" s="83"/>
      <c r="S79" s="82"/>
      <c r="T79" s="36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38"/>
      <c r="AL79" s="23"/>
      <c r="AM79" s="8"/>
      <c r="AN79" s="8"/>
      <c r="AO79" s="8"/>
      <c r="AP79" s="8"/>
      <c r="AQ79" s="8"/>
    </row>
    <row r="80" spans="1:43" s="74" customFormat="1" ht="15" customHeight="1" x14ac:dyDescent="0.25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73"/>
      <c r="N80" s="73"/>
      <c r="O80" s="24"/>
      <c r="P80" s="83"/>
      <c r="Q80" s="83"/>
      <c r="R80" s="83"/>
      <c r="S80" s="82"/>
      <c r="T80" s="36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38"/>
      <c r="AL80" s="23"/>
      <c r="AM80" s="8"/>
      <c r="AN80" s="8"/>
      <c r="AO80" s="8"/>
      <c r="AP80" s="8"/>
      <c r="AQ80" s="8"/>
    </row>
    <row r="81" spans="1:43" s="74" customFormat="1" ht="15" customHeight="1" x14ac:dyDescent="0.25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73"/>
      <c r="N81" s="73"/>
      <c r="O81" s="24"/>
      <c r="P81" s="83"/>
      <c r="Q81" s="83"/>
      <c r="R81" s="83"/>
      <c r="S81" s="82"/>
      <c r="T81" s="36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38"/>
      <c r="AL81" s="23"/>
      <c r="AM81" s="8"/>
      <c r="AN81" s="8"/>
      <c r="AO81" s="8"/>
      <c r="AP81" s="8"/>
      <c r="AQ81" s="8"/>
    </row>
    <row r="82" spans="1:43" s="74" customFormat="1" ht="15" customHeight="1" x14ac:dyDescent="0.25">
      <c r="A82" s="1"/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73"/>
      <c r="N82" s="73"/>
      <c r="O82" s="24"/>
      <c r="P82" s="83"/>
      <c r="Q82" s="83"/>
      <c r="R82" s="83"/>
      <c r="S82" s="82"/>
      <c r="T82" s="36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38"/>
      <c r="AL82" s="23"/>
      <c r="AM82" s="8"/>
      <c r="AN82" s="8"/>
      <c r="AO82" s="8"/>
      <c r="AP82" s="8"/>
      <c r="AQ82" s="8"/>
    </row>
    <row r="83" spans="1:43" s="74" customFormat="1" ht="15" customHeight="1" x14ac:dyDescent="0.25">
      <c r="A83" s="1"/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73"/>
      <c r="N83" s="73"/>
      <c r="O83" s="24"/>
      <c r="P83" s="83"/>
      <c r="Q83" s="83"/>
      <c r="R83" s="83"/>
      <c r="S83" s="82"/>
      <c r="T83" s="36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38"/>
      <c r="AL83" s="23"/>
      <c r="AM83" s="8"/>
      <c r="AN83" s="8"/>
      <c r="AO83" s="8"/>
      <c r="AP83" s="8"/>
      <c r="AQ83" s="8"/>
    </row>
    <row r="84" spans="1:43" s="74" customFormat="1" ht="15" customHeight="1" x14ac:dyDescent="0.25">
      <c r="A84" s="1"/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73"/>
      <c r="N84" s="73"/>
      <c r="O84" s="24"/>
      <c r="P84" s="83"/>
      <c r="Q84" s="83"/>
      <c r="R84" s="83"/>
      <c r="S84" s="82"/>
      <c r="T84" s="36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38"/>
      <c r="AL84" s="23"/>
      <c r="AM84" s="8"/>
      <c r="AN84" s="8"/>
      <c r="AO84" s="8"/>
      <c r="AP84" s="8"/>
      <c r="AQ84" s="8"/>
    </row>
    <row r="85" spans="1:43" s="74" customFormat="1" ht="15" customHeight="1" x14ac:dyDescent="0.25">
      <c r="A85" s="1"/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73"/>
      <c r="N85" s="73"/>
      <c r="O85" s="24"/>
      <c r="P85" s="83"/>
      <c r="Q85" s="83"/>
      <c r="R85" s="83"/>
      <c r="S85" s="82"/>
      <c r="T85" s="36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38"/>
      <c r="AL85" s="23"/>
      <c r="AM85" s="8"/>
      <c r="AN85" s="8"/>
      <c r="AO85" s="8"/>
      <c r="AP85" s="8"/>
      <c r="AQ85" s="8"/>
    </row>
    <row r="86" spans="1:43" s="74" customFormat="1" ht="15" customHeight="1" x14ac:dyDescent="0.25">
      <c r="A86" s="1"/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73"/>
      <c r="N86" s="73"/>
      <c r="O86" s="24"/>
      <c r="P86" s="83"/>
      <c r="Q86" s="83"/>
      <c r="R86" s="83"/>
      <c r="S86" s="82"/>
      <c r="T86" s="36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38"/>
      <c r="AL86" s="23"/>
      <c r="AM86" s="8"/>
      <c r="AN86" s="8"/>
      <c r="AO86" s="8"/>
      <c r="AP86" s="8"/>
      <c r="AQ86" s="8"/>
    </row>
    <row r="87" spans="1:43" s="74" customFormat="1" ht="15" customHeight="1" x14ac:dyDescent="0.25">
      <c r="A87" s="1"/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73"/>
      <c r="N87" s="73"/>
      <c r="O87" s="24"/>
      <c r="P87" s="83"/>
      <c r="Q87" s="83"/>
      <c r="R87" s="83"/>
      <c r="S87" s="82"/>
      <c r="T87" s="36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38"/>
      <c r="AL87" s="23"/>
      <c r="AM87" s="8"/>
      <c r="AN87" s="8"/>
      <c r="AO87" s="8"/>
      <c r="AP87" s="8"/>
      <c r="AQ87" s="8"/>
    </row>
    <row r="88" spans="1:43" s="74" customFormat="1" ht="15" customHeight="1" x14ac:dyDescent="0.25">
      <c r="A88" s="1"/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73"/>
      <c r="N88" s="73"/>
      <c r="O88" s="24"/>
      <c r="P88" s="83"/>
      <c r="Q88" s="83"/>
      <c r="R88" s="83"/>
      <c r="S88" s="82"/>
      <c r="T88" s="36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38"/>
      <c r="AL88" s="23"/>
      <c r="AM88" s="8"/>
      <c r="AN88" s="8"/>
      <c r="AO88" s="8"/>
      <c r="AP88" s="8"/>
      <c r="AQ88" s="8"/>
    </row>
    <row r="89" spans="1:43" s="74" customFormat="1" ht="15" customHeight="1" x14ac:dyDescent="0.25">
      <c r="A89" s="1"/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73"/>
      <c r="N89" s="73"/>
      <c r="O89" s="24"/>
      <c r="P89" s="83"/>
      <c r="Q89" s="83"/>
      <c r="R89" s="83"/>
      <c r="S89" s="82"/>
      <c r="T89" s="36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38"/>
      <c r="AL89" s="23"/>
      <c r="AM89" s="8"/>
      <c r="AN89" s="8"/>
      <c r="AO89" s="8"/>
      <c r="AP89" s="8"/>
      <c r="AQ89" s="8"/>
    </row>
    <row r="90" spans="1:43" s="74" customFormat="1" ht="15" customHeight="1" x14ac:dyDescent="0.25">
      <c r="A90" s="1"/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73"/>
      <c r="N90" s="73"/>
      <c r="O90" s="24"/>
      <c r="P90" s="83"/>
      <c r="Q90" s="83"/>
      <c r="R90" s="83"/>
      <c r="S90" s="82"/>
      <c r="T90" s="36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38"/>
      <c r="AL90" s="23"/>
      <c r="AM90" s="8"/>
      <c r="AN90" s="8"/>
      <c r="AO90" s="8"/>
      <c r="AP90" s="8"/>
      <c r="AQ90" s="8"/>
    </row>
    <row r="91" spans="1:43" s="74" customFormat="1" ht="15" customHeight="1" x14ac:dyDescent="0.25">
      <c r="A91" s="1"/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73"/>
      <c r="N91" s="73"/>
      <c r="O91" s="24"/>
      <c r="P91" s="83"/>
      <c r="Q91" s="83"/>
      <c r="R91" s="83"/>
      <c r="S91" s="82"/>
      <c r="T91" s="36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38"/>
      <c r="AL91" s="23"/>
      <c r="AM91" s="8"/>
      <c r="AN91" s="8"/>
      <c r="AO91" s="8"/>
      <c r="AP91" s="8"/>
      <c r="AQ91" s="8"/>
    </row>
    <row r="92" spans="1:43" s="74" customFormat="1" ht="15" customHeight="1" x14ac:dyDescent="0.25">
      <c r="A92" s="1"/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73"/>
      <c r="N92" s="73"/>
      <c r="O92" s="24"/>
      <c r="P92" s="83"/>
      <c r="Q92" s="83"/>
      <c r="R92" s="83"/>
      <c r="S92" s="82"/>
      <c r="T92" s="36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38"/>
      <c r="AL92" s="23"/>
      <c r="AM92" s="8"/>
      <c r="AN92" s="8"/>
      <c r="AO92" s="8"/>
      <c r="AP92" s="8"/>
      <c r="AQ92" s="8"/>
    </row>
    <row r="93" spans="1:43" s="74" customFormat="1" ht="15" customHeight="1" x14ac:dyDescent="0.25">
      <c r="A93" s="1"/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73"/>
      <c r="N93" s="73"/>
      <c r="O93" s="24"/>
      <c r="P93" s="83"/>
      <c r="Q93" s="83"/>
      <c r="R93" s="83"/>
      <c r="S93" s="82"/>
      <c r="T93" s="36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38"/>
      <c r="AL93" s="23"/>
      <c r="AM93" s="8"/>
      <c r="AN93" s="8"/>
      <c r="AO93" s="8"/>
      <c r="AP93" s="8"/>
      <c r="AQ93" s="8"/>
    </row>
    <row r="94" spans="1:43" s="74" customFormat="1" ht="15" customHeight="1" x14ac:dyDescent="0.25">
      <c r="A94" s="1"/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73"/>
      <c r="N94" s="73"/>
      <c r="O94" s="24"/>
      <c r="P94" s="83"/>
      <c r="Q94" s="83"/>
      <c r="R94" s="83"/>
      <c r="S94" s="82"/>
      <c r="T94" s="36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38"/>
      <c r="AL94" s="23"/>
      <c r="AM94" s="8"/>
      <c r="AN94" s="8"/>
      <c r="AO94" s="8"/>
      <c r="AP94" s="8"/>
      <c r="AQ94" s="8"/>
    </row>
    <row r="95" spans="1:43" s="74" customFormat="1" ht="15" customHeight="1" x14ac:dyDescent="0.25">
      <c r="A95" s="1"/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73"/>
      <c r="N95" s="73"/>
      <c r="O95" s="24"/>
      <c r="P95" s="83"/>
      <c r="Q95" s="83"/>
      <c r="R95" s="83"/>
      <c r="S95" s="82"/>
      <c r="T95" s="36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38"/>
      <c r="AL95" s="23"/>
      <c r="AM95" s="8"/>
      <c r="AN95" s="8"/>
      <c r="AO95" s="8"/>
      <c r="AP95" s="8"/>
      <c r="AQ95" s="8"/>
    </row>
    <row r="96" spans="1:43" s="74" customFormat="1" ht="15" customHeight="1" x14ac:dyDescent="0.25">
      <c r="A96" s="1"/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73"/>
      <c r="N96" s="73"/>
      <c r="O96" s="24"/>
      <c r="P96" s="83"/>
      <c r="Q96" s="83"/>
      <c r="R96" s="83"/>
      <c r="S96" s="82"/>
      <c r="T96" s="36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38"/>
      <c r="AL96" s="23"/>
      <c r="AM96" s="8"/>
      <c r="AN96" s="8"/>
      <c r="AO96" s="8"/>
      <c r="AP96" s="8"/>
      <c r="AQ96" s="8"/>
    </row>
    <row r="97" spans="1:43" s="74" customFormat="1" ht="15" customHeight="1" x14ac:dyDescent="0.25">
      <c r="A97" s="1"/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73"/>
      <c r="N97" s="73"/>
      <c r="O97" s="24"/>
      <c r="P97" s="83"/>
      <c r="Q97" s="83"/>
      <c r="R97" s="83"/>
      <c r="S97" s="82"/>
      <c r="T97" s="36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38"/>
      <c r="AL97" s="23"/>
      <c r="AM97" s="8"/>
      <c r="AN97" s="8"/>
      <c r="AO97" s="8"/>
      <c r="AP97" s="8"/>
      <c r="AQ97" s="8"/>
    </row>
    <row r="98" spans="1:43" s="74" customFormat="1" ht="15" customHeight="1" x14ac:dyDescent="0.25">
      <c r="A98" s="1"/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73"/>
      <c r="N98" s="73"/>
      <c r="O98" s="24"/>
      <c r="P98" s="83"/>
      <c r="Q98" s="83"/>
      <c r="R98" s="83"/>
      <c r="S98" s="82"/>
      <c r="T98" s="36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38"/>
      <c r="AL98" s="23"/>
      <c r="AM98" s="8"/>
      <c r="AN98" s="8"/>
      <c r="AO98" s="8"/>
      <c r="AP98" s="8"/>
      <c r="AQ98" s="8"/>
    </row>
    <row r="99" spans="1:43" s="74" customFormat="1" ht="15" customHeight="1" x14ac:dyDescent="0.25">
      <c r="A99" s="1"/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73"/>
      <c r="N99" s="73"/>
      <c r="O99" s="24"/>
      <c r="P99" s="83"/>
      <c r="Q99" s="83"/>
      <c r="R99" s="83"/>
      <c r="S99" s="82"/>
      <c r="T99" s="36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38"/>
      <c r="AL99" s="23"/>
      <c r="AM99" s="8"/>
      <c r="AN99" s="8"/>
      <c r="AO99" s="8"/>
      <c r="AP99" s="8"/>
      <c r="AQ99" s="8"/>
    </row>
    <row r="100" spans="1:43" s="74" customFormat="1" ht="15" customHeight="1" x14ac:dyDescent="0.25">
      <c r="A100" s="1"/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73"/>
      <c r="N100" s="73"/>
      <c r="O100" s="24"/>
      <c r="P100" s="83"/>
      <c r="Q100" s="83"/>
      <c r="R100" s="83"/>
      <c r="S100" s="82"/>
      <c r="T100" s="36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38"/>
      <c r="AL100" s="23"/>
      <c r="AM100" s="8"/>
      <c r="AN100" s="8"/>
      <c r="AO100" s="8"/>
      <c r="AP100" s="8"/>
      <c r="AQ100" s="8"/>
    </row>
    <row r="101" spans="1:43" s="74" customFormat="1" ht="15" customHeight="1" x14ac:dyDescent="0.25">
      <c r="A101" s="1"/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73"/>
      <c r="N101" s="73"/>
      <c r="O101" s="24"/>
      <c r="P101" s="83"/>
      <c r="Q101" s="83"/>
      <c r="R101" s="83"/>
      <c r="S101" s="82"/>
      <c r="T101" s="36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38"/>
      <c r="AL101" s="23"/>
      <c r="AM101" s="8"/>
      <c r="AN101" s="8"/>
      <c r="AO101" s="8"/>
      <c r="AP101" s="8"/>
      <c r="AQ101" s="8"/>
    </row>
    <row r="102" spans="1:43" s="74" customFormat="1" ht="15" customHeight="1" x14ac:dyDescent="0.25">
      <c r="A102" s="1"/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73"/>
      <c r="N102" s="73"/>
      <c r="O102" s="24"/>
      <c r="P102" s="83"/>
      <c r="Q102" s="83"/>
      <c r="R102" s="83"/>
      <c r="S102" s="82"/>
      <c r="T102" s="36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38"/>
      <c r="AL102" s="23"/>
      <c r="AM102" s="8"/>
      <c r="AN102" s="8"/>
      <c r="AO102" s="8"/>
      <c r="AP102" s="8"/>
      <c r="AQ102" s="8"/>
    </row>
    <row r="103" spans="1:43" s="74" customFormat="1" ht="15" customHeight="1" x14ac:dyDescent="0.25">
      <c r="A103" s="1"/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73"/>
      <c r="N103" s="73"/>
      <c r="O103" s="24"/>
      <c r="P103" s="83"/>
      <c r="Q103" s="83"/>
      <c r="R103" s="83"/>
      <c r="S103" s="82"/>
      <c r="T103" s="36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38"/>
      <c r="AL103" s="23"/>
      <c r="AM103" s="8"/>
      <c r="AN103" s="8"/>
      <c r="AO103" s="8"/>
      <c r="AP103" s="8"/>
      <c r="AQ103" s="8"/>
    </row>
    <row r="104" spans="1:43" s="74" customFormat="1" ht="15" customHeight="1" x14ac:dyDescent="0.25">
      <c r="A104" s="1"/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73"/>
      <c r="N104" s="73"/>
      <c r="O104" s="24"/>
      <c r="P104" s="83"/>
      <c r="Q104" s="83"/>
      <c r="R104" s="83"/>
      <c r="S104" s="82"/>
      <c r="T104" s="36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38"/>
      <c r="AL104" s="23"/>
      <c r="AM104" s="8"/>
      <c r="AN104" s="8"/>
      <c r="AO104" s="8"/>
      <c r="AP104" s="8"/>
      <c r="AQ104" s="8"/>
    </row>
    <row r="105" spans="1:43" s="74" customFormat="1" ht="15" customHeight="1" x14ac:dyDescent="0.25">
      <c r="A105" s="1"/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73"/>
      <c r="N105" s="73"/>
      <c r="O105" s="24"/>
      <c r="P105" s="83"/>
      <c r="Q105" s="83"/>
      <c r="R105" s="83"/>
      <c r="S105" s="82"/>
      <c r="T105" s="36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38"/>
      <c r="AL105" s="23"/>
      <c r="AM105" s="8"/>
      <c r="AN105" s="8"/>
      <c r="AO105" s="8"/>
      <c r="AP105" s="8"/>
      <c r="AQ105" s="8"/>
    </row>
    <row r="106" spans="1:43" s="74" customFormat="1" ht="15" customHeight="1" x14ac:dyDescent="0.25">
      <c r="A106" s="1"/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73"/>
      <c r="N106" s="73"/>
      <c r="O106" s="24"/>
      <c r="P106" s="83"/>
      <c r="Q106" s="83"/>
      <c r="R106" s="83"/>
      <c r="S106" s="82"/>
      <c r="T106" s="36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38"/>
      <c r="AL106" s="23"/>
      <c r="AM106" s="8"/>
      <c r="AN106" s="8"/>
      <c r="AO106" s="8"/>
      <c r="AP106" s="8"/>
      <c r="AQ106" s="8"/>
    </row>
    <row r="107" spans="1:43" s="74" customFormat="1" ht="15" customHeight="1" x14ac:dyDescent="0.25">
      <c r="A107" s="1"/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73"/>
      <c r="N107" s="73"/>
      <c r="O107" s="24"/>
      <c r="P107" s="83"/>
      <c r="Q107" s="83"/>
      <c r="R107" s="83"/>
      <c r="S107" s="82"/>
      <c r="T107" s="36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38"/>
      <c r="AL107" s="23"/>
      <c r="AM107" s="8"/>
      <c r="AN107" s="8"/>
      <c r="AO107" s="8"/>
      <c r="AP107" s="8"/>
      <c r="AQ107" s="8"/>
    </row>
    <row r="108" spans="1:43" s="74" customFormat="1" ht="15" customHeight="1" x14ac:dyDescent="0.25">
      <c r="A108" s="1"/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73"/>
      <c r="N108" s="73"/>
      <c r="O108" s="24"/>
      <c r="P108" s="83"/>
      <c r="Q108" s="83"/>
      <c r="R108" s="83"/>
      <c r="S108" s="82"/>
      <c r="T108" s="36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38"/>
      <c r="AL108" s="23"/>
      <c r="AM108" s="8"/>
      <c r="AN108" s="8"/>
      <c r="AO108" s="8"/>
      <c r="AP108" s="8"/>
      <c r="AQ108" s="8"/>
    </row>
    <row r="109" spans="1:43" s="74" customFormat="1" ht="15" customHeight="1" x14ac:dyDescent="0.25">
      <c r="A109" s="1"/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73"/>
      <c r="N109" s="73"/>
      <c r="O109" s="24"/>
      <c r="P109" s="83"/>
      <c r="Q109" s="83"/>
      <c r="R109" s="83"/>
      <c r="S109" s="82"/>
      <c r="T109" s="36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38"/>
      <c r="AL109" s="23"/>
      <c r="AM109" s="8"/>
      <c r="AN109" s="8"/>
      <c r="AO109" s="8"/>
      <c r="AP109" s="8"/>
      <c r="AQ109" s="8"/>
    </row>
    <row r="110" spans="1:43" s="74" customFormat="1" ht="15" customHeight="1" x14ac:dyDescent="0.25">
      <c r="A110" s="1"/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73"/>
      <c r="N110" s="73"/>
      <c r="O110" s="24"/>
      <c r="P110" s="83"/>
      <c r="Q110" s="83"/>
      <c r="R110" s="83"/>
      <c r="S110" s="82"/>
      <c r="T110" s="36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38"/>
      <c r="AL110" s="23"/>
      <c r="AM110" s="8"/>
      <c r="AN110" s="8"/>
      <c r="AO110" s="8"/>
      <c r="AP110" s="8"/>
      <c r="AQ110" s="8"/>
    </row>
    <row r="111" spans="1:43" s="74" customFormat="1" ht="15" customHeight="1" x14ac:dyDescent="0.25">
      <c r="A111" s="1"/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73"/>
      <c r="N111" s="73"/>
      <c r="O111" s="24"/>
      <c r="P111" s="83"/>
      <c r="Q111" s="83"/>
      <c r="R111" s="83"/>
      <c r="S111" s="82"/>
      <c r="T111" s="36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38"/>
      <c r="AL111" s="23"/>
      <c r="AM111" s="8"/>
      <c r="AN111" s="8"/>
      <c r="AO111" s="8"/>
      <c r="AP111" s="8"/>
      <c r="AQ111" s="8"/>
    </row>
    <row r="112" spans="1:43" s="74" customFormat="1" ht="15" customHeight="1" x14ac:dyDescent="0.25">
      <c r="A112" s="1"/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73"/>
      <c r="N112" s="73"/>
      <c r="O112" s="24"/>
      <c r="P112" s="83"/>
      <c r="Q112" s="83"/>
      <c r="R112" s="83"/>
      <c r="S112" s="82"/>
      <c r="T112" s="36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38"/>
      <c r="AL112" s="23"/>
      <c r="AM112" s="8"/>
      <c r="AN112" s="8"/>
      <c r="AO112" s="8"/>
      <c r="AP112" s="8"/>
      <c r="AQ112" s="8"/>
    </row>
    <row r="113" spans="1:43" s="74" customFormat="1" ht="15" customHeight="1" x14ac:dyDescent="0.25">
      <c r="A113" s="1"/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73"/>
      <c r="N113" s="73"/>
      <c r="O113" s="24"/>
      <c r="P113" s="83"/>
      <c r="Q113" s="83"/>
      <c r="R113" s="83"/>
      <c r="S113" s="82"/>
      <c r="T113" s="36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38"/>
      <c r="AL113" s="23"/>
      <c r="AM113" s="8"/>
      <c r="AN113" s="8"/>
      <c r="AO113" s="8"/>
      <c r="AP113" s="8"/>
      <c r="AQ113" s="8"/>
    </row>
    <row r="114" spans="1:43" s="74" customFormat="1" ht="15" customHeight="1" x14ac:dyDescent="0.25">
      <c r="A114" s="1"/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73"/>
      <c r="N114" s="73"/>
      <c r="O114" s="24"/>
      <c r="P114" s="83"/>
      <c r="Q114" s="83"/>
      <c r="R114" s="83"/>
      <c r="S114" s="82"/>
      <c r="T114" s="36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38"/>
      <c r="AL114" s="23"/>
      <c r="AM114" s="8"/>
      <c r="AN114" s="8"/>
      <c r="AO114" s="8"/>
      <c r="AP114" s="8"/>
      <c r="AQ114" s="8"/>
    </row>
    <row r="115" spans="1:43" s="74" customFormat="1" ht="15" customHeight="1" x14ac:dyDescent="0.25">
      <c r="A115" s="1"/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73"/>
      <c r="N115" s="73"/>
      <c r="O115" s="24"/>
      <c r="P115" s="83"/>
      <c r="Q115" s="83"/>
      <c r="R115" s="83"/>
      <c r="S115" s="82"/>
      <c r="T115" s="36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38"/>
      <c r="AL115" s="23"/>
      <c r="AM115" s="8"/>
      <c r="AN115" s="8"/>
      <c r="AO115" s="8"/>
      <c r="AP115" s="8"/>
      <c r="AQ115" s="8"/>
    </row>
    <row r="116" spans="1:43" s="74" customFormat="1" ht="15" customHeight="1" x14ac:dyDescent="0.25">
      <c r="A116" s="1"/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73"/>
      <c r="N116" s="73"/>
      <c r="O116" s="24"/>
      <c r="P116" s="83"/>
      <c r="Q116" s="83"/>
      <c r="R116" s="83"/>
      <c r="S116" s="82"/>
      <c r="T116" s="36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38"/>
      <c r="AL116" s="23"/>
      <c r="AM116" s="8"/>
      <c r="AN116" s="8"/>
      <c r="AO116" s="8"/>
      <c r="AP116" s="8"/>
      <c r="AQ116" s="8"/>
    </row>
    <row r="117" spans="1:43" s="74" customFormat="1" ht="15" customHeight="1" x14ac:dyDescent="0.25">
      <c r="A117" s="1"/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73"/>
      <c r="N117" s="73"/>
      <c r="O117" s="24"/>
      <c r="P117" s="83"/>
      <c r="Q117" s="83"/>
      <c r="R117" s="83"/>
      <c r="S117" s="82"/>
      <c r="T117" s="36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38"/>
      <c r="AL117" s="23"/>
      <c r="AM117" s="8"/>
      <c r="AN117" s="8"/>
      <c r="AO117" s="8"/>
      <c r="AP117" s="8"/>
      <c r="AQ117" s="8"/>
    </row>
    <row r="118" spans="1:43" s="74" customFormat="1" ht="15" customHeight="1" x14ac:dyDescent="0.25">
      <c r="A118" s="1"/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73"/>
      <c r="N118" s="73"/>
      <c r="O118" s="24"/>
      <c r="P118" s="83"/>
      <c r="Q118" s="83"/>
      <c r="R118" s="83"/>
      <c r="S118" s="82"/>
      <c r="T118" s="36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38"/>
      <c r="AL118" s="23"/>
      <c r="AM118" s="8"/>
      <c r="AN118" s="8"/>
      <c r="AO118" s="8"/>
      <c r="AP118" s="8"/>
      <c r="AQ118" s="8"/>
    </row>
    <row r="119" spans="1:43" s="74" customFormat="1" ht="15" customHeight="1" x14ac:dyDescent="0.25">
      <c r="A119" s="1"/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73"/>
      <c r="N119" s="73"/>
      <c r="O119" s="24"/>
      <c r="P119" s="83"/>
      <c r="Q119" s="83"/>
      <c r="R119" s="83"/>
      <c r="S119" s="82"/>
      <c r="T119" s="36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38"/>
      <c r="AL119" s="23"/>
      <c r="AM119" s="8"/>
      <c r="AN119" s="8"/>
      <c r="AO119" s="8"/>
      <c r="AP119" s="8"/>
      <c r="AQ119" s="8"/>
    </row>
    <row r="120" spans="1:43" s="74" customFormat="1" ht="15" customHeight="1" x14ac:dyDescent="0.25">
      <c r="A120" s="1"/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73"/>
      <c r="N120" s="73"/>
      <c r="O120" s="24"/>
      <c r="P120" s="83"/>
      <c r="Q120" s="83"/>
      <c r="R120" s="83"/>
      <c r="S120" s="82"/>
      <c r="T120" s="36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38"/>
      <c r="AL120" s="23"/>
      <c r="AM120" s="8"/>
      <c r="AN120" s="8"/>
      <c r="AO120" s="8"/>
      <c r="AP120" s="8"/>
      <c r="AQ120" s="8"/>
    </row>
    <row r="121" spans="1:43" s="74" customFormat="1" ht="15" customHeight="1" x14ac:dyDescent="0.25">
      <c r="A121" s="1"/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73"/>
      <c r="N121" s="73"/>
      <c r="O121" s="24"/>
      <c r="P121" s="83"/>
      <c r="Q121" s="83"/>
      <c r="R121" s="83"/>
      <c r="S121" s="82"/>
      <c r="T121" s="36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38"/>
      <c r="AL121" s="23"/>
      <c r="AM121" s="8"/>
      <c r="AN121" s="8"/>
      <c r="AO121" s="8"/>
      <c r="AP121" s="8"/>
      <c r="AQ121" s="8"/>
    </row>
    <row r="122" spans="1:43" s="74" customFormat="1" ht="15" customHeight="1" x14ac:dyDescent="0.25">
      <c r="A122" s="1"/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73"/>
      <c r="N122" s="73"/>
      <c r="O122" s="24"/>
      <c r="P122" s="83"/>
      <c r="Q122" s="83"/>
      <c r="R122" s="83"/>
      <c r="S122" s="82"/>
      <c r="T122" s="36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38"/>
      <c r="AL122" s="23"/>
      <c r="AM122" s="8"/>
      <c r="AN122" s="8"/>
      <c r="AO122" s="8"/>
      <c r="AP122" s="8"/>
      <c r="AQ122" s="8"/>
    </row>
    <row r="123" spans="1:43" s="74" customFormat="1" ht="15" customHeight="1" x14ac:dyDescent="0.25">
      <c r="A123" s="1"/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73"/>
      <c r="N123" s="73"/>
      <c r="O123" s="24"/>
      <c r="P123" s="83"/>
      <c r="Q123" s="83"/>
      <c r="R123" s="83"/>
      <c r="S123" s="82"/>
      <c r="T123" s="36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38"/>
      <c r="AL123" s="23"/>
      <c r="AM123" s="8"/>
      <c r="AN123" s="8"/>
      <c r="AO123" s="8"/>
      <c r="AP123" s="8"/>
      <c r="AQ123" s="8"/>
    </row>
    <row r="124" spans="1:43" s="74" customFormat="1" ht="15" customHeight="1" x14ac:dyDescent="0.25">
      <c r="A124" s="1"/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73"/>
      <c r="N124" s="73"/>
      <c r="O124" s="24"/>
      <c r="P124" s="83"/>
      <c r="Q124" s="83"/>
      <c r="R124" s="83"/>
      <c r="S124" s="82"/>
      <c r="T124" s="36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38"/>
      <c r="AL124" s="23"/>
      <c r="AM124" s="8"/>
      <c r="AN124" s="8"/>
      <c r="AO124" s="8"/>
      <c r="AP124" s="8"/>
      <c r="AQ124" s="8"/>
    </row>
    <row r="125" spans="1:43" s="74" customFormat="1" ht="15" customHeight="1" x14ac:dyDescent="0.25">
      <c r="A125" s="1"/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73"/>
      <c r="N125" s="73"/>
      <c r="O125" s="24"/>
      <c r="P125" s="83"/>
      <c r="Q125" s="83"/>
      <c r="R125" s="83"/>
      <c r="S125" s="82"/>
      <c r="T125" s="36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38"/>
      <c r="AL125" s="23"/>
      <c r="AM125" s="8"/>
      <c r="AN125" s="8"/>
      <c r="AO125" s="8"/>
      <c r="AP125" s="8"/>
      <c r="AQ125" s="8"/>
    </row>
    <row r="126" spans="1:43" s="74" customFormat="1" ht="15" customHeight="1" x14ac:dyDescent="0.25">
      <c r="A126" s="1"/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73"/>
      <c r="N126" s="73"/>
      <c r="O126" s="24"/>
      <c r="P126" s="83"/>
      <c r="Q126" s="83"/>
      <c r="R126" s="83"/>
      <c r="S126" s="82"/>
      <c r="T126" s="36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38"/>
      <c r="AL126" s="23"/>
      <c r="AM126" s="8"/>
      <c r="AN126" s="8"/>
      <c r="AO126" s="8"/>
      <c r="AP126" s="8"/>
      <c r="AQ126" s="8"/>
    </row>
    <row r="127" spans="1:43" s="74" customFormat="1" ht="15" customHeight="1" x14ac:dyDescent="0.25">
      <c r="A127" s="1"/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73"/>
      <c r="N127" s="73"/>
      <c r="O127" s="24"/>
      <c r="P127" s="83"/>
      <c r="Q127" s="83"/>
      <c r="R127" s="83"/>
      <c r="S127" s="82"/>
      <c r="T127" s="36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38"/>
      <c r="AL127" s="23"/>
      <c r="AM127" s="8"/>
      <c r="AN127" s="8"/>
      <c r="AO127" s="8"/>
      <c r="AP127" s="8"/>
      <c r="AQ127" s="8"/>
    </row>
    <row r="128" spans="1:43" s="74" customFormat="1" ht="15" customHeight="1" x14ac:dyDescent="0.25">
      <c r="A128" s="1"/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73"/>
      <c r="N128" s="73"/>
      <c r="O128" s="24"/>
      <c r="P128" s="83"/>
      <c r="Q128" s="83"/>
      <c r="R128" s="83"/>
      <c r="S128" s="82"/>
      <c r="T128" s="36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38"/>
      <c r="AL128" s="23"/>
      <c r="AM128" s="8"/>
      <c r="AN128" s="8"/>
      <c r="AO128" s="8"/>
      <c r="AP128" s="8"/>
      <c r="AQ128" s="8"/>
    </row>
    <row r="129" spans="1:43" s="74" customFormat="1" ht="15" customHeight="1" x14ac:dyDescent="0.25">
      <c r="A129" s="1"/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73"/>
      <c r="N129" s="73"/>
      <c r="O129" s="24"/>
      <c r="P129" s="83"/>
      <c r="Q129" s="83"/>
      <c r="R129" s="83"/>
      <c r="S129" s="82"/>
      <c r="T129" s="36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38"/>
      <c r="AL129" s="23"/>
      <c r="AM129" s="8"/>
      <c r="AN129" s="8"/>
      <c r="AO129" s="8"/>
      <c r="AP129" s="8"/>
      <c r="AQ129" s="8"/>
    </row>
    <row r="130" spans="1:43" s="74" customFormat="1" ht="15" customHeight="1" x14ac:dyDescent="0.25">
      <c r="A130" s="1"/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73"/>
      <c r="N130" s="73"/>
      <c r="O130" s="24"/>
      <c r="P130" s="83"/>
      <c r="Q130" s="83"/>
      <c r="R130" s="83"/>
      <c r="S130" s="82"/>
      <c r="T130" s="36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38"/>
      <c r="AL130" s="23"/>
      <c r="AM130" s="8"/>
      <c r="AN130" s="8"/>
      <c r="AO130" s="8"/>
      <c r="AP130" s="8"/>
      <c r="AQ130" s="8"/>
    </row>
    <row r="131" spans="1:43" s="74" customFormat="1" ht="15" customHeight="1" x14ac:dyDescent="0.25">
      <c r="A131" s="1"/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73"/>
      <c r="N131" s="73"/>
      <c r="O131" s="24"/>
      <c r="P131" s="83"/>
      <c r="Q131" s="83"/>
      <c r="R131" s="83"/>
      <c r="S131" s="82"/>
      <c r="T131" s="36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38"/>
      <c r="AL131" s="23"/>
      <c r="AM131" s="8"/>
      <c r="AN131" s="8"/>
      <c r="AO131" s="8"/>
      <c r="AP131" s="8"/>
      <c r="AQ131" s="8"/>
    </row>
    <row r="132" spans="1:43" s="74" customFormat="1" ht="15" customHeight="1" x14ac:dyDescent="0.25">
      <c r="A132" s="1"/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73"/>
      <c r="N132" s="73"/>
      <c r="O132" s="24"/>
      <c r="P132" s="83"/>
      <c r="Q132" s="83"/>
      <c r="R132" s="83"/>
      <c r="S132" s="82"/>
      <c r="T132" s="36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38"/>
      <c r="AL132" s="23"/>
      <c r="AM132" s="8"/>
      <c r="AN132" s="8"/>
      <c r="AO132" s="8"/>
      <c r="AP132" s="8"/>
      <c r="AQ132" s="8"/>
    </row>
    <row r="133" spans="1:43" s="74" customFormat="1" ht="15" customHeight="1" x14ac:dyDescent="0.25">
      <c r="A133" s="1"/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73"/>
      <c r="N133" s="73"/>
      <c r="O133" s="24"/>
      <c r="P133" s="83"/>
      <c r="Q133" s="83"/>
      <c r="R133" s="83"/>
      <c r="S133" s="82"/>
      <c r="T133" s="36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38"/>
      <c r="AL133" s="23"/>
      <c r="AM133" s="8"/>
      <c r="AN133" s="8"/>
      <c r="AO133" s="8"/>
      <c r="AP133" s="8"/>
      <c r="AQ133" s="8"/>
    </row>
    <row r="134" spans="1:43" s="74" customFormat="1" ht="15" customHeight="1" x14ac:dyDescent="0.25">
      <c r="A134" s="1"/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73"/>
      <c r="N134" s="73"/>
      <c r="O134" s="24"/>
      <c r="P134" s="83"/>
      <c r="Q134" s="83"/>
      <c r="R134" s="83"/>
      <c r="S134" s="82"/>
      <c r="T134" s="36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38"/>
      <c r="AL134" s="23"/>
      <c r="AM134" s="8"/>
      <c r="AN134" s="8"/>
      <c r="AO134" s="8"/>
      <c r="AP134" s="8"/>
      <c r="AQ134" s="8"/>
    </row>
    <row r="135" spans="1:43" s="74" customFormat="1" ht="15" customHeight="1" x14ac:dyDescent="0.25">
      <c r="A135" s="1"/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73"/>
      <c r="N135" s="73"/>
      <c r="O135" s="24"/>
      <c r="P135" s="83"/>
      <c r="Q135" s="83"/>
      <c r="R135" s="83"/>
      <c r="S135" s="82"/>
      <c r="T135" s="36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38"/>
      <c r="AL135" s="23"/>
      <c r="AM135" s="8"/>
      <c r="AN135" s="8"/>
      <c r="AO135" s="8"/>
      <c r="AP135" s="8"/>
      <c r="AQ135" s="8"/>
    </row>
    <row r="136" spans="1:43" s="74" customFormat="1" ht="15" customHeight="1" x14ac:dyDescent="0.25">
      <c r="A136" s="1"/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73"/>
      <c r="N136" s="73"/>
      <c r="O136" s="24"/>
      <c r="P136" s="83"/>
      <c r="Q136" s="83"/>
      <c r="R136" s="83"/>
      <c r="S136" s="82"/>
      <c r="T136" s="36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38"/>
      <c r="AL136" s="23"/>
      <c r="AM136" s="8"/>
      <c r="AN136" s="8"/>
      <c r="AO136" s="8"/>
      <c r="AP136" s="8"/>
      <c r="AQ136" s="8"/>
    </row>
    <row r="137" spans="1:43" s="74" customFormat="1" ht="15" customHeight="1" x14ac:dyDescent="0.25">
      <c r="A137" s="1"/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73"/>
      <c r="N137" s="73"/>
      <c r="O137" s="24"/>
      <c r="P137" s="83"/>
      <c r="Q137" s="83"/>
      <c r="R137" s="83"/>
      <c r="S137" s="82"/>
      <c r="T137" s="36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38"/>
      <c r="AL137" s="23"/>
      <c r="AM137" s="8"/>
      <c r="AN137" s="8"/>
      <c r="AO137" s="8"/>
      <c r="AP137" s="8"/>
      <c r="AQ137" s="8"/>
    </row>
    <row r="138" spans="1:43" s="74" customFormat="1" ht="15" customHeight="1" x14ac:dyDescent="0.25">
      <c r="A138" s="1"/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73"/>
      <c r="N138" s="73"/>
      <c r="O138" s="24"/>
      <c r="P138" s="83"/>
      <c r="Q138" s="83"/>
      <c r="R138" s="83"/>
      <c r="S138" s="82"/>
      <c r="T138" s="36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38"/>
      <c r="AL138" s="23"/>
      <c r="AM138" s="8"/>
      <c r="AN138" s="8"/>
      <c r="AO138" s="8"/>
      <c r="AP138" s="8"/>
      <c r="AQ138" s="8"/>
    </row>
    <row r="139" spans="1:43" s="74" customFormat="1" ht="15" customHeight="1" x14ac:dyDescent="0.25">
      <c r="A139" s="1"/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73"/>
      <c r="N139" s="73"/>
      <c r="O139" s="24"/>
      <c r="P139" s="83"/>
      <c r="Q139" s="83"/>
      <c r="R139" s="83"/>
      <c r="S139" s="82"/>
      <c r="T139" s="36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38"/>
      <c r="AL139" s="23"/>
      <c r="AM139" s="8"/>
      <c r="AN139" s="8"/>
      <c r="AO139" s="8"/>
      <c r="AP139" s="8"/>
      <c r="AQ139" s="8"/>
    </row>
    <row r="140" spans="1:43" s="74" customFormat="1" ht="15" customHeight="1" x14ac:dyDescent="0.25">
      <c r="A140" s="1"/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73"/>
      <c r="N140" s="73"/>
      <c r="O140" s="24"/>
      <c r="P140" s="83"/>
      <c r="Q140" s="83"/>
      <c r="R140" s="83"/>
      <c r="S140" s="82"/>
      <c r="T140" s="36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38"/>
      <c r="AL140" s="23"/>
      <c r="AM140" s="8"/>
      <c r="AN140" s="8"/>
      <c r="AO140" s="8"/>
      <c r="AP140" s="8"/>
      <c r="AQ140" s="8"/>
    </row>
    <row r="141" spans="1:43" s="74" customFormat="1" ht="15" customHeight="1" x14ac:dyDescent="0.25">
      <c r="A141" s="1"/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73"/>
      <c r="N141" s="73"/>
      <c r="O141" s="24"/>
      <c r="P141" s="83"/>
      <c r="Q141" s="83"/>
      <c r="R141" s="83"/>
      <c r="S141" s="82"/>
      <c r="T141" s="36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38"/>
      <c r="AL141" s="23"/>
      <c r="AM141" s="8"/>
      <c r="AN141" s="8"/>
      <c r="AO141" s="8"/>
      <c r="AP141" s="8"/>
      <c r="AQ141" s="8"/>
    </row>
    <row r="142" spans="1:43" s="74" customFormat="1" ht="15" customHeight="1" x14ac:dyDescent="0.25">
      <c r="A142" s="1"/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73"/>
      <c r="N142" s="73"/>
      <c r="O142" s="24"/>
      <c r="P142" s="83"/>
      <c r="Q142" s="83"/>
      <c r="R142" s="83"/>
      <c r="S142" s="82"/>
      <c r="T142" s="36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38"/>
      <c r="AL142" s="23"/>
      <c r="AM142" s="8"/>
      <c r="AN142" s="8"/>
      <c r="AO142" s="8"/>
      <c r="AP142" s="8"/>
      <c r="AQ142" s="8"/>
    </row>
    <row r="143" spans="1:43" s="74" customFormat="1" ht="15" customHeight="1" x14ac:dyDescent="0.25">
      <c r="A143" s="1"/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73"/>
      <c r="N143" s="73"/>
      <c r="O143" s="24"/>
      <c r="P143" s="83"/>
      <c r="Q143" s="83"/>
      <c r="R143" s="83"/>
      <c r="S143" s="82"/>
      <c r="T143" s="36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38"/>
      <c r="AL143" s="23"/>
      <c r="AM143" s="8"/>
      <c r="AN143" s="8"/>
      <c r="AO143" s="8"/>
      <c r="AP143" s="8"/>
      <c r="AQ143" s="8"/>
    </row>
    <row r="144" spans="1:43" s="74" customFormat="1" ht="15" customHeight="1" x14ac:dyDescent="0.25">
      <c r="A144" s="1"/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73"/>
      <c r="N144" s="73"/>
      <c r="O144" s="24"/>
      <c r="P144" s="83"/>
      <c r="Q144" s="83"/>
      <c r="R144" s="83"/>
      <c r="S144" s="82"/>
      <c r="T144" s="36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38"/>
      <c r="AL144" s="23"/>
      <c r="AM144" s="8"/>
      <c r="AN144" s="8"/>
      <c r="AO144" s="8"/>
      <c r="AP144" s="8"/>
      <c r="AQ144" s="8"/>
    </row>
    <row r="145" spans="1:43" s="74" customFormat="1" ht="15" customHeight="1" x14ac:dyDescent="0.25">
      <c r="A145" s="1"/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73"/>
      <c r="N145" s="73"/>
      <c r="O145" s="24"/>
      <c r="P145" s="83"/>
      <c r="Q145" s="83"/>
      <c r="R145" s="83"/>
      <c r="S145" s="82"/>
      <c r="T145" s="36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38"/>
      <c r="AL145" s="23"/>
      <c r="AM145" s="8"/>
      <c r="AN145" s="8"/>
      <c r="AO145" s="8"/>
      <c r="AP145" s="8"/>
      <c r="AQ145" s="8"/>
    </row>
    <row r="146" spans="1:43" s="74" customFormat="1" ht="15" customHeight="1" x14ac:dyDescent="0.25">
      <c r="A146" s="1"/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73"/>
      <c r="N146" s="73"/>
      <c r="O146" s="24"/>
      <c r="P146" s="83"/>
      <c r="Q146" s="83"/>
      <c r="R146" s="83"/>
      <c r="S146" s="82"/>
      <c r="T146" s="36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38"/>
      <c r="AL146" s="23"/>
      <c r="AM146" s="8"/>
      <c r="AN146" s="8"/>
      <c r="AO146" s="8"/>
      <c r="AP146" s="8"/>
      <c r="AQ146" s="8"/>
    </row>
    <row r="147" spans="1:43" s="74" customFormat="1" ht="15" customHeight="1" x14ac:dyDescent="0.25">
      <c r="A147" s="1"/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73"/>
      <c r="N147" s="73"/>
      <c r="O147" s="24"/>
      <c r="P147" s="83"/>
      <c r="Q147" s="83"/>
      <c r="R147" s="83"/>
      <c r="S147" s="82"/>
      <c r="T147" s="36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38"/>
      <c r="AL147" s="23"/>
      <c r="AM147" s="8"/>
      <c r="AN147" s="8"/>
      <c r="AO147" s="8"/>
      <c r="AP147" s="8"/>
      <c r="AQ147" s="8"/>
    </row>
    <row r="148" spans="1:43" s="74" customFormat="1" ht="15" customHeight="1" x14ac:dyDescent="0.25">
      <c r="A148" s="1"/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73"/>
      <c r="N148" s="73"/>
      <c r="O148" s="24"/>
      <c r="P148" s="83"/>
      <c r="Q148" s="83"/>
      <c r="R148" s="83"/>
      <c r="S148" s="82"/>
      <c r="T148" s="36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38"/>
      <c r="AL148" s="23"/>
      <c r="AM148" s="8"/>
      <c r="AN148" s="8"/>
      <c r="AO148" s="8"/>
      <c r="AP148" s="8"/>
      <c r="AQ148" s="8"/>
    </row>
    <row r="149" spans="1:43" s="74" customFormat="1" ht="15" customHeight="1" x14ac:dyDescent="0.25">
      <c r="A149" s="1"/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73"/>
      <c r="N149" s="73"/>
      <c r="O149" s="24"/>
      <c r="P149" s="83"/>
      <c r="Q149" s="83"/>
      <c r="R149" s="83"/>
      <c r="S149" s="82"/>
      <c r="T149" s="36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38"/>
      <c r="AL149" s="23"/>
      <c r="AM149" s="8"/>
      <c r="AN149" s="8"/>
      <c r="AO149" s="8"/>
      <c r="AP149" s="8"/>
      <c r="AQ149" s="8"/>
    </row>
    <row r="150" spans="1:43" s="74" customFormat="1" ht="15" customHeight="1" x14ac:dyDescent="0.25">
      <c r="A150" s="1"/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73"/>
      <c r="N150" s="73"/>
      <c r="O150" s="24"/>
      <c r="P150" s="83"/>
      <c r="Q150" s="83"/>
      <c r="R150" s="83"/>
      <c r="S150" s="82"/>
      <c r="T150" s="36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38"/>
      <c r="AL150" s="23"/>
      <c r="AM150" s="8"/>
      <c r="AN150" s="8"/>
      <c r="AO150" s="8"/>
      <c r="AP150" s="8"/>
      <c r="AQ150" s="8"/>
    </row>
    <row r="151" spans="1:43" s="74" customFormat="1" ht="15" customHeight="1" x14ac:dyDescent="0.25">
      <c r="A151" s="1"/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73"/>
      <c r="N151" s="73"/>
      <c r="O151" s="24"/>
      <c r="P151" s="83"/>
      <c r="Q151" s="83"/>
      <c r="R151" s="83"/>
      <c r="S151" s="82"/>
      <c r="T151" s="36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38"/>
      <c r="AL151" s="23"/>
      <c r="AM151" s="8"/>
      <c r="AN151" s="8"/>
      <c r="AO151" s="8"/>
      <c r="AP151" s="8"/>
      <c r="AQ151" s="8"/>
    </row>
    <row r="152" spans="1:43" s="74" customFormat="1" ht="15" customHeight="1" x14ac:dyDescent="0.25">
      <c r="A152" s="1"/>
      <c r="B152" s="1"/>
      <c r="C152" s="8"/>
      <c r="D152" s="8"/>
      <c r="E152" s="1"/>
      <c r="F152" s="1"/>
      <c r="G152" s="1"/>
      <c r="H152" s="1"/>
      <c r="I152" s="1"/>
      <c r="J152" s="1"/>
      <c r="K152" s="1"/>
      <c r="L152" s="1"/>
      <c r="M152" s="73"/>
      <c r="N152" s="73"/>
      <c r="O152" s="24"/>
      <c r="P152" s="83"/>
      <c r="Q152" s="83"/>
      <c r="R152" s="83"/>
      <c r="S152" s="82"/>
      <c r="T152" s="36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38"/>
      <c r="AL152" s="23"/>
      <c r="AM152" s="8"/>
      <c r="AN152" s="8"/>
      <c r="AO152" s="8"/>
      <c r="AP152" s="8"/>
      <c r="AQ152" s="8"/>
    </row>
    <row r="153" spans="1:43" s="74" customFormat="1" ht="15" customHeight="1" x14ac:dyDescent="0.25">
      <c r="A153" s="1"/>
      <c r="B153" s="1"/>
      <c r="C153" s="8"/>
      <c r="D153" s="8"/>
      <c r="E153" s="1"/>
      <c r="F153" s="1"/>
      <c r="G153" s="1"/>
      <c r="H153" s="1"/>
      <c r="I153" s="1"/>
      <c r="J153" s="1"/>
      <c r="K153" s="1"/>
      <c r="L153" s="1"/>
      <c r="M153" s="73"/>
      <c r="N153" s="73"/>
      <c r="O153" s="24"/>
      <c r="P153" s="83"/>
      <c r="Q153" s="83"/>
      <c r="R153" s="83"/>
      <c r="S153" s="82"/>
      <c r="T153" s="36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38"/>
      <c r="AL153" s="23"/>
      <c r="AM153" s="8"/>
      <c r="AN153" s="8"/>
      <c r="AO153" s="8"/>
      <c r="AP153" s="8"/>
      <c r="AQ153" s="8"/>
    </row>
    <row r="154" spans="1:43" s="74" customFormat="1" ht="15" customHeight="1" x14ac:dyDescent="0.25">
      <c r="A154" s="1"/>
      <c r="B154" s="1"/>
      <c r="C154" s="8"/>
      <c r="D154" s="8"/>
      <c r="E154" s="1"/>
      <c r="F154" s="1"/>
      <c r="G154" s="1"/>
      <c r="H154" s="1"/>
      <c r="I154" s="1"/>
      <c r="J154" s="1"/>
      <c r="K154" s="1"/>
      <c r="L154" s="1"/>
      <c r="M154" s="73"/>
      <c r="N154" s="73"/>
      <c r="O154" s="24"/>
      <c r="P154" s="83"/>
      <c r="Q154" s="83"/>
      <c r="R154" s="83"/>
      <c r="S154" s="82"/>
      <c r="T154" s="36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38"/>
      <c r="AL154" s="23"/>
      <c r="AM154" s="8"/>
      <c r="AN154" s="8"/>
      <c r="AO154" s="8"/>
      <c r="AP154" s="8"/>
      <c r="AQ154" s="8"/>
    </row>
    <row r="155" spans="1:43" s="74" customFormat="1" ht="15" customHeight="1" x14ac:dyDescent="0.25">
      <c r="A155" s="1"/>
      <c r="B155" s="1"/>
      <c r="C155" s="8"/>
      <c r="D155" s="8"/>
      <c r="E155" s="1"/>
      <c r="F155" s="1"/>
      <c r="G155" s="1"/>
      <c r="H155" s="1"/>
      <c r="I155" s="1"/>
      <c r="J155" s="1"/>
      <c r="K155" s="1"/>
      <c r="L155" s="1"/>
      <c r="M155" s="73"/>
      <c r="N155" s="73"/>
      <c r="O155" s="24"/>
      <c r="P155" s="83"/>
      <c r="Q155" s="83"/>
      <c r="R155" s="83"/>
      <c r="S155" s="82"/>
      <c r="T155" s="36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38"/>
      <c r="AL155" s="23"/>
      <c r="AM155" s="8"/>
      <c r="AN155" s="8"/>
      <c r="AO155" s="8"/>
      <c r="AP155" s="8"/>
      <c r="AQ155" s="8"/>
    </row>
    <row r="156" spans="1:43" s="74" customFormat="1" ht="15" customHeight="1" x14ac:dyDescent="0.25">
      <c r="A156" s="1"/>
      <c r="B156" s="1"/>
      <c r="C156" s="8"/>
      <c r="D156" s="8"/>
      <c r="E156" s="1"/>
      <c r="F156" s="1"/>
      <c r="G156" s="1"/>
      <c r="H156" s="1"/>
      <c r="I156" s="1"/>
      <c r="J156" s="1"/>
      <c r="K156" s="1"/>
      <c r="L156" s="1"/>
      <c r="M156" s="73"/>
      <c r="N156" s="73"/>
      <c r="O156" s="24"/>
      <c r="P156" s="83"/>
      <c r="Q156" s="83"/>
      <c r="R156" s="83"/>
      <c r="S156" s="82"/>
      <c r="T156" s="36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38"/>
      <c r="AL156" s="23"/>
      <c r="AM156" s="8"/>
      <c r="AN156" s="8"/>
      <c r="AO156" s="8"/>
      <c r="AP156" s="8"/>
      <c r="AQ156" s="8"/>
    </row>
    <row r="157" spans="1:43" s="74" customFormat="1" ht="15" customHeight="1" x14ac:dyDescent="0.25">
      <c r="A157" s="1"/>
      <c r="B157" s="1"/>
      <c r="C157" s="8"/>
      <c r="D157" s="8"/>
      <c r="E157" s="1"/>
      <c r="F157" s="1"/>
      <c r="G157" s="1"/>
      <c r="H157" s="1"/>
      <c r="I157" s="1"/>
      <c r="J157" s="1"/>
      <c r="K157" s="1"/>
      <c r="L157" s="1"/>
      <c r="M157" s="73"/>
      <c r="N157" s="73"/>
      <c r="O157" s="24"/>
      <c r="P157" s="83"/>
      <c r="Q157" s="83"/>
      <c r="R157" s="83"/>
      <c r="S157" s="82"/>
      <c r="T157" s="36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38"/>
      <c r="AL157" s="23"/>
      <c r="AM157" s="8"/>
      <c r="AN157" s="8"/>
      <c r="AO157" s="8"/>
      <c r="AP157" s="8"/>
      <c r="AQ157" s="8"/>
    </row>
    <row r="158" spans="1:43" s="74" customFormat="1" ht="15" customHeight="1" x14ac:dyDescent="0.25">
      <c r="A158" s="1"/>
      <c r="B158" s="1"/>
      <c r="C158" s="8"/>
      <c r="D158" s="8"/>
      <c r="E158" s="1"/>
      <c r="F158" s="1"/>
      <c r="G158" s="1"/>
      <c r="H158" s="1"/>
      <c r="I158" s="1"/>
      <c r="J158" s="1"/>
      <c r="K158" s="1"/>
      <c r="L158" s="1"/>
      <c r="M158" s="73"/>
      <c r="N158" s="73"/>
      <c r="O158" s="24"/>
      <c r="P158" s="83"/>
      <c r="Q158" s="83"/>
      <c r="R158" s="83"/>
      <c r="S158" s="82"/>
      <c r="T158" s="36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38"/>
      <c r="AL158" s="23"/>
      <c r="AM158" s="8"/>
      <c r="AN158" s="8"/>
      <c r="AO158" s="8"/>
      <c r="AP158" s="8"/>
      <c r="AQ158" s="8"/>
    </row>
    <row r="159" spans="1:43" s="74" customFormat="1" ht="15" customHeight="1" x14ac:dyDescent="0.25">
      <c r="A159" s="1"/>
      <c r="B159" s="1"/>
      <c r="C159" s="8"/>
      <c r="D159" s="8"/>
      <c r="E159" s="1"/>
      <c r="F159" s="1"/>
      <c r="G159" s="1"/>
      <c r="H159" s="1"/>
      <c r="I159" s="1"/>
      <c r="J159" s="1"/>
      <c r="K159" s="1"/>
      <c r="L159" s="1"/>
      <c r="M159" s="73"/>
      <c r="N159" s="73"/>
      <c r="O159" s="24"/>
      <c r="P159" s="83"/>
      <c r="Q159" s="83"/>
      <c r="R159" s="83"/>
      <c r="S159" s="82"/>
      <c r="T159" s="36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38"/>
      <c r="AL159" s="23"/>
      <c r="AM159" s="8"/>
      <c r="AN159" s="8"/>
      <c r="AO159" s="8"/>
      <c r="AP159" s="8"/>
      <c r="AQ159" s="8"/>
    </row>
    <row r="160" spans="1:43" s="74" customFormat="1" ht="15" customHeight="1" x14ac:dyDescent="0.25">
      <c r="A160" s="1"/>
      <c r="B160" s="1"/>
      <c r="C160" s="8"/>
      <c r="D160" s="8"/>
      <c r="E160" s="1"/>
      <c r="F160" s="1"/>
      <c r="G160" s="1"/>
      <c r="H160" s="1"/>
      <c r="I160" s="1"/>
      <c r="J160" s="1"/>
      <c r="K160" s="1"/>
      <c r="L160" s="1"/>
      <c r="M160" s="73"/>
      <c r="N160" s="73"/>
      <c r="O160" s="24"/>
      <c r="P160" s="83"/>
      <c r="Q160" s="83"/>
      <c r="R160" s="83"/>
      <c r="S160" s="82"/>
      <c r="T160" s="36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38"/>
      <c r="AL160" s="23"/>
      <c r="AM160" s="8"/>
      <c r="AN160" s="8"/>
      <c r="AO160" s="8"/>
      <c r="AP160" s="8"/>
      <c r="AQ160" s="8"/>
    </row>
    <row r="161" spans="1:43" s="74" customFormat="1" ht="15" customHeight="1" x14ac:dyDescent="0.25">
      <c r="A161" s="1"/>
      <c r="B161" s="1"/>
      <c r="C161" s="8"/>
      <c r="D161" s="8"/>
      <c r="E161" s="1"/>
      <c r="F161" s="1"/>
      <c r="G161" s="1"/>
      <c r="H161" s="1"/>
      <c r="I161" s="1"/>
      <c r="J161" s="1"/>
      <c r="K161" s="1"/>
      <c r="L161" s="1"/>
      <c r="M161" s="73"/>
      <c r="N161" s="73"/>
      <c r="O161" s="24"/>
      <c r="P161" s="83"/>
      <c r="Q161" s="83"/>
      <c r="R161" s="83"/>
      <c r="S161" s="82"/>
      <c r="T161" s="36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38"/>
      <c r="AL161" s="23"/>
      <c r="AM161" s="8"/>
      <c r="AN161" s="8"/>
      <c r="AO161" s="8"/>
      <c r="AP161" s="8"/>
      <c r="AQ161" s="8"/>
    </row>
    <row r="162" spans="1:43" s="74" customFormat="1" ht="15" customHeight="1" x14ac:dyDescent="0.25">
      <c r="A162" s="1"/>
      <c r="B162" s="1"/>
      <c r="C162" s="8"/>
      <c r="D162" s="8"/>
      <c r="E162" s="1"/>
      <c r="F162" s="1"/>
      <c r="G162" s="1"/>
      <c r="H162" s="1"/>
      <c r="I162" s="1"/>
      <c r="J162" s="1"/>
      <c r="K162" s="1"/>
      <c r="L162" s="1"/>
      <c r="M162" s="73"/>
      <c r="N162" s="73"/>
      <c r="O162" s="24"/>
      <c r="P162" s="83"/>
      <c r="Q162" s="83"/>
      <c r="R162" s="83"/>
      <c r="S162" s="82"/>
      <c r="T162" s="36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38"/>
      <c r="AL162" s="23"/>
      <c r="AM162" s="8"/>
      <c r="AN162" s="8"/>
      <c r="AO162" s="8"/>
      <c r="AP162" s="8"/>
      <c r="AQ162" s="8"/>
    </row>
    <row r="163" spans="1:43" s="74" customFormat="1" ht="15" customHeight="1" x14ac:dyDescent="0.25">
      <c r="A163" s="1"/>
      <c r="B163" s="1"/>
      <c r="C163" s="8"/>
      <c r="D163" s="8"/>
      <c r="E163" s="1"/>
      <c r="F163" s="1"/>
      <c r="G163" s="1"/>
      <c r="H163" s="1"/>
      <c r="I163" s="1"/>
      <c r="J163" s="1"/>
      <c r="K163" s="1"/>
      <c r="L163" s="1"/>
      <c r="M163" s="73"/>
      <c r="N163" s="73"/>
      <c r="O163" s="24"/>
      <c r="P163" s="83"/>
      <c r="Q163" s="83"/>
      <c r="R163" s="83"/>
      <c r="S163" s="82"/>
      <c r="T163" s="36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38"/>
      <c r="AL163" s="23"/>
      <c r="AM163" s="8"/>
      <c r="AN163" s="8"/>
      <c r="AO163" s="8"/>
      <c r="AP163" s="8"/>
      <c r="AQ163" s="8"/>
    </row>
    <row r="164" spans="1:43" s="74" customFormat="1" ht="15" customHeight="1" x14ac:dyDescent="0.25">
      <c r="A164" s="1"/>
      <c r="B164" s="1"/>
      <c r="C164" s="8"/>
      <c r="D164" s="8"/>
      <c r="E164" s="1"/>
      <c r="F164" s="1"/>
      <c r="G164" s="1"/>
      <c r="H164" s="1"/>
      <c r="I164" s="1"/>
      <c r="J164" s="1"/>
      <c r="K164" s="1"/>
      <c r="L164" s="1"/>
      <c r="M164" s="73"/>
      <c r="N164" s="73"/>
      <c r="O164" s="24"/>
      <c r="P164" s="83"/>
      <c r="Q164" s="83"/>
      <c r="R164" s="83"/>
      <c r="S164" s="82"/>
      <c r="T164" s="36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38"/>
      <c r="AL164" s="23"/>
      <c r="AM164" s="8"/>
      <c r="AN164" s="8"/>
      <c r="AO164" s="8"/>
      <c r="AP164" s="8"/>
      <c r="AQ164" s="8"/>
    </row>
    <row r="165" spans="1:43" s="74" customFormat="1" ht="15" customHeight="1" x14ac:dyDescent="0.25">
      <c r="A165" s="1"/>
      <c r="B165" s="1"/>
      <c r="C165" s="8"/>
      <c r="D165" s="8"/>
      <c r="E165" s="1"/>
      <c r="F165" s="1"/>
      <c r="G165" s="1"/>
      <c r="H165" s="1"/>
      <c r="I165" s="1"/>
      <c r="J165" s="1"/>
      <c r="K165" s="1"/>
      <c r="L165" s="1"/>
      <c r="M165" s="73"/>
      <c r="N165" s="73"/>
      <c r="O165" s="24"/>
      <c r="P165" s="83"/>
      <c r="Q165" s="83"/>
      <c r="R165" s="83"/>
      <c r="S165" s="82"/>
      <c r="T165" s="36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38"/>
      <c r="AL165" s="23"/>
      <c r="AM165" s="8"/>
      <c r="AN165" s="8"/>
      <c r="AO165" s="8"/>
      <c r="AP165" s="8"/>
      <c r="AQ16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7"/>
  <sheetViews>
    <sheetView zoomScale="97" zoomScaleNormal="97" workbookViewId="0"/>
  </sheetViews>
  <sheetFormatPr defaultRowHeight="15" x14ac:dyDescent="0.25"/>
  <cols>
    <col min="1" max="1" width="0.7109375" style="127" customWidth="1"/>
    <col min="2" max="2" width="32.7109375" style="128" customWidth="1"/>
    <col min="3" max="3" width="17.5703125" style="82" customWidth="1"/>
    <col min="4" max="4" width="10.5703125" style="129" customWidth="1"/>
    <col min="5" max="5" width="10.28515625" style="129" customWidth="1"/>
    <col min="6" max="6" width="0.7109375" style="36" customWidth="1"/>
    <col min="7" max="11" width="4.7109375" style="82" customWidth="1"/>
    <col min="12" max="12" width="6.28515625" style="82" customWidth="1"/>
    <col min="13" max="16" width="4.7109375" style="82" customWidth="1"/>
    <col min="17" max="21" width="6.7109375" style="194" customWidth="1"/>
    <col min="22" max="22" width="11" style="82" customWidth="1"/>
    <col min="23" max="23" width="24.140625" style="129" customWidth="1"/>
    <col min="24" max="24" width="9.42578125" style="82" customWidth="1"/>
    <col min="25" max="30" width="9.140625" style="13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8"/>
      <c r="B1" s="132" t="s">
        <v>87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185"/>
      <c r="R1" s="185"/>
      <c r="S1" s="185"/>
      <c r="T1" s="185"/>
      <c r="U1" s="185"/>
      <c r="V1" s="88"/>
      <c r="W1" s="90"/>
      <c r="X1" s="89"/>
      <c r="Y1" s="91"/>
      <c r="Z1" s="91"/>
      <c r="AA1" s="91"/>
      <c r="AB1" s="91"/>
      <c r="AC1" s="91"/>
      <c r="AD1" s="91"/>
    </row>
    <row r="2" spans="1:32" x14ac:dyDescent="0.25">
      <c r="A2" s="8"/>
      <c r="B2" s="10" t="s">
        <v>78</v>
      </c>
      <c r="C2" s="4" t="s">
        <v>51</v>
      </c>
      <c r="D2" s="11"/>
      <c r="E2" s="11"/>
      <c r="F2" s="93"/>
      <c r="G2" s="92"/>
      <c r="H2" s="11"/>
      <c r="I2" s="11"/>
      <c r="J2" s="11"/>
      <c r="K2" s="11"/>
      <c r="L2" s="11"/>
      <c r="M2" s="11"/>
      <c r="N2" s="11"/>
      <c r="O2" s="11"/>
      <c r="P2" s="11"/>
      <c r="Q2" s="186"/>
      <c r="R2" s="186"/>
      <c r="S2" s="186"/>
      <c r="T2" s="186"/>
      <c r="U2" s="186"/>
      <c r="V2" s="11"/>
      <c r="W2" s="92"/>
      <c r="X2" s="42"/>
      <c r="Y2" s="91"/>
      <c r="Z2" s="91"/>
      <c r="AA2" s="91"/>
      <c r="AB2" s="91"/>
      <c r="AC2" s="91"/>
      <c r="AD2" s="91"/>
    </row>
    <row r="3" spans="1:32" x14ac:dyDescent="0.25">
      <c r="A3" s="8"/>
      <c r="B3" s="94" t="s">
        <v>86</v>
      </c>
      <c r="C3" s="22" t="s">
        <v>60</v>
      </c>
      <c r="D3" s="95" t="s">
        <v>61</v>
      </c>
      <c r="E3" s="96" t="s">
        <v>1</v>
      </c>
      <c r="F3" s="24"/>
      <c r="G3" s="97" t="s">
        <v>62</v>
      </c>
      <c r="H3" s="98" t="s">
        <v>63</v>
      </c>
      <c r="I3" s="98" t="s">
        <v>31</v>
      </c>
      <c r="J3" s="17" t="s">
        <v>64</v>
      </c>
      <c r="K3" s="99" t="s">
        <v>65</v>
      </c>
      <c r="L3" s="99" t="s">
        <v>66</v>
      </c>
      <c r="M3" s="97" t="s">
        <v>67</v>
      </c>
      <c r="N3" s="97" t="s">
        <v>30</v>
      </c>
      <c r="O3" s="98" t="s">
        <v>68</v>
      </c>
      <c r="P3" s="97" t="s">
        <v>63</v>
      </c>
      <c r="Q3" s="187" t="s">
        <v>3</v>
      </c>
      <c r="R3" s="187">
        <v>1</v>
      </c>
      <c r="S3" s="187">
        <v>2</v>
      </c>
      <c r="T3" s="187">
        <v>3</v>
      </c>
      <c r="U3" s="187" t="s">
        <v>69</v>
      </c>
      <c r="V3" s="17" t="s">
        <v>21</v>
      </c>
      <c r="W3" s="16" t="s">
        <v>70</v>
      </c>
      <c r="X3" s="16" t="s">
        <v>71</v>
      </c>
      <c r="Y3" s="91"/>
      <c r="Z3" s="91"/>
      <c r="AA3" s="91"/>
      <c r="AB3" s="91"/>
      <c r="AC3" s="91"/>
      <c r="AD3" s="91"/>
    </row>
    <row r="4" spans="1:32" x14ac:dyDescent="0.25">
      <c r="A4" s="131"/>
      <c r="B4" s="174" t="s">
        <v>72</v>
      </c>
      <c r="C4" s="175" t="s">
        <v>73</v>
      </c>
      <c r="D4" s="176" t="s">
        <v>74</v>
      </c>
      <c r="E4" s="177" t="s">
        <v>42</v>
      </c>
      <c r="F4" s="178"/>
      <c r="G4" s="179"/>
      <c r="H4" s="180"/>
      <c r="I4" s="179">
        <v>1</v>
      </c>
      <c r="J4" s="181" t="s">
        <v>68</v>
      </c>
      <c r="K4" s="181">
        <v>3</v>
      </c>
      <c r="L4" s="105"/>
      <c r="M4" s="181">
        <v>1</v>
      </c>
      <c r="N4" s="179"/>
      <c r="O4" s="180"/>
      <c r="P4" s="180"/>
      <c r="Q4" s="182" t="s">
        <v>126</v>
      </c>
      <c r="R4" s="182"/>
      <c r="S4" s="182" t="s">
        <v>124</v>
      </c>
      <c r="T4" s="182"/>
      <c r="U4" s="182" t="s">
        <v>124</v>
      </c>
      <c r="V4" s="183">
        <v>0</v>
      </c>
      <c r="W4" s="175" t="s">
        <v>75</v>
      </c>
      <c r="X4" s="184" t="s">
        <v>76</v>
      </c>
      <c r="Y4" s="91"/>
      <c r="Z4" s="91"/>
      <c r="AA4" s="91"/>
      <c r="AB4" s="91"/>
      <c r="AC4" s="91"/>
      <c r="AD4" s="91"/>
    </row>
    <row r="5" spans="1:32" x14ac:dyDescent="0.25">
      <c r="A5" s="131"/>
      <c r="B5" s="174" t="s">
        <v>79</v>
      </c>
      <c r="C5" s="175" t="s">
        <v>80</v>
      </c>
      <c r="D5" s="176" t="s">
        <v>74</v>
      </c>
      <c r="E5" s="177" t="s">
        <v>42</v>
      </c>
      <c r="F5" s="178"/>
      <c r="G5" s="179">
        <v>1</v>
      </c>
      <c r="H5" s="180"/>
      <c r="I5" s="179"/>
      <c r="J5" s="181" t="s">
        <v>81</v>
      </c>
      <c r="K5" s="181">
        <v>3</v>
      </c>
      <c r="L5" s="105" t="s">
        <v>82</v>
      </c>
      <c r="M5" s="181">
        <v>1</v>
      </c>
      <c r="N5" s="179"/>
      <c r="O5" s="180"/>
      <c r="P5" s="180"/>
      <c r="Q5" s="182" t="s">
        <v>128</v>
      </c>
      <c r="R5" s="182" t="s">
        <v>122</v>
      </c>
      <c r="S5" s="182" t="s">
        <v>121</v>
      </c>
      <c r="T5" s="182" t="s">
        <v>118</v>
      </c>
      <c r="U5" s="182"/>
      <c r="V5" s="183">
        <v>0.83333333333333337</v>
      </c>
      <c r="W5" s="175" t="s">
        <v>83</v>
      </c>
      <c r="X5" s="184" t="s">
        <v>84</v>
      </c>
      <c r="Y5" s="91"/>
      <c r="Z5" s="91"/>
      <c r="AA5" s="91"/>
      <c r="AB5" s="91"/>
      <c r="AC5" s="91"/>
      <c r="AD5" s="91"/>
    </row>
    <row r="6" spans="1:32" x14ac:dyDescent="0.25">
      <c r="A6" s="23"/>
      <c r="B6" s="22" t="s">
        <v>9</v>
      </c>
      <c r="C6" s="17"/>
      <c r="D6" s="16"/>
      <c r="E6" s="107"/>
      <c r="F6" s="108"/>
      <c r="G6" s="18">
        <f>SUM(G4:G5)</f>
        <v>1</v>
      </c>
      <c r="H6" s="18"/>
      <c r="I6" s="18">
        <f>SUM(I4:I5)</f>
        <v>1</v>
      </c>
      <c r="J6" s="17"/>
      <c r="K6" s="17"/>
      <c r="L6" s="17"/>
      <c r="M6" s="18">
        <f t="shared" ref="M6:U6" si="0">SUM(M4:M5)</f>
        <v>2</v>
      </c>
      <c r="N6" s="18"/>
      <c r="O6" s="18"/>
      <c r="P6" s="18"/>
      <c r="Q6" s="110" t="s">
        <v>129</v>
      </c>
      <c r="R6" s="110" t="s">
        <v>122</v>
      </c>
      <c r="S6" s="110" t="s">
        <v>118</v>
      </c>
      <c r="T6" s="110" t="s">
        <v>118</v>
      </c>
      <c r="U6" s="110" t="s">
        <v>124</v>
      </c>
      <c r="V6" s="30">
        <v>0.625</v>
      </c>
      <c r="W6" s="109"/>
      <c r="X6" s="110"/>
      <c r="Y6" s="91"/>
      <c r="Z6" s="91"/>
      <c r="AA6" s="91"/>
      <c r="AB6" s="91"/>
      <c r="AC6" s="91"/>
      <c r="AD6" s="91"/>
    </row>
    <row r="7" spans="1:32" x14ac:dyDescent="0.25">
      <c r="A7" s="23"/>
      <c r="B7" s="111" t="s">
        <v>77</v>
      </c>
      <c r="C7" s="112" t="s">
        <v>85</v>
      </c>
      <c r="D7" s="113"/>
      <c r="E7" s="114"/>
      <c r="F7" s="115"/>
      <c r="G7" s="116"/>
      <c r="H7" s="116"/>
      <c r="I7" s="116"/>
      <c r="J7" s="117"/>
      <c r="K7" s="117"/>
      <c r="L7" s="117"/>
      <c r="M7" s="116"/>
      <c r="N7" s="116"/>
      <c r="O7" s="116"/>
      <c r="P7" s="116"/>
      <c r="Q7" s="188"/>
      <c r="R7" s="188"/>
      <c r="S7" s="188"/>
      <c r="T7" s="188"/>
      <c r="U7" s="188"/>
      <c r="V7" s="116"/>
      <c r="W7" s="113"/>
      <c r="X7" s="118"/>
      <c r="Y7" s="91"/>
      <c r="Z7" s="91"/>
      <c r="AA7" s="91"/>
      <c r="AB7" s="91"/>
      <c r="AC7" s="91"/>
      <c r="AD7" s="91"/>
    </row>
    <row r="8" spans="1:32" x14ac:dyDescent="0.25">
      <c r="A8" s="23"/>
      <c r="B8" s="119"/>
      <c r="C8" s="120"/>
      <c r="D8" s="120"/>
      <c r="E8" s="121"/>
      <c r="F8" s="121"/>
      <c r="G8" s="122"/>
      <c r="H8" s="123"/>
      <c r="I8" s="121"/>
      <c r="J8" s="123"/>
      <c r="K8" s="123"/>
      <c r="L8" s="123"/>
      <c r="M8" s="123"/>
      <c r="N8" s="123"/>
      <c r="O8" s="123"/>
      <c r="P8" s="123"/>
      <c r="Q8" s="189"/>
      <c r="R8" s="189"/>
      <c r="S8" s="189"/>
      <c r="T8" s="189"/>
      <c r="U8" s="189"/>
      <c r="V8" s="123"/>
      <c r="W8" s="123"/>
      <c r="X8" s="124"/>
      <c r="Y8" s="91"/>
      <c r="Z8" s="91"/>
      <c r="AA8" s="91"/>
      <c r="AB8" s="91"/>
      <c r="AC8" s="91"/>
      <c r="AD8" s="91"/>
    </row>
    <row r="9" spans="1:32" x14ac:dyDescent="0.25">
      <c r="A9" s="8"/>
      <c r="B9" s="94" t="s">
        <v>88</v>
      </c>
      <c r="C9" s="22" t="s">
        <v>60</v>
      </c>
      <c r="D9" s="95" t="s">
        <v>61</v>
      </c>
      <c r="E9" s="96" t="s">
        <v>1</v>
      </c>
      <c r="F9" s="24"/>
      <c r="G9" s="97" t="s">
        <v>62</v>
      </c>
      <c r="H9" s="98" t="s">
        <v>63</v>
      </c>
      <c r="I9" s="98" t="s">
        <v>31</v>
      </c>
      <c r="J9" s="17" t="s">
        <v>64</v>
      </c>
      <c r="K9" s="99" t="s">
        <v>65</v>
      </c>
      <c r="L9" s="99" t="s">
        <v>66</v>
      </c>
      <c r="M9" s="97" t="s">
        <v>67</v>
      </c>
      <c r="N9" s="97" t="s">
        <v>30</v>
      </c>
      <c r="O9" s="98" t="s">
        <v>68</v>
      </c>
      <c r="P9" s="97" t="s">
        <v>63</v>
      </c>
      <c r="Q9" s="187" t="s">
        <v>3</v>
      </c>
      <c r="R9" s="187">
        <v>1</v>
      </c>
      <c r="S9" s="187">
        <v>2</v>
      </c>
      <c r="T9" s="187">
        <v>3</v>
      </c>
      <c r="U9" s="187" t="s">
        <v>69</v>
      </c>
      <c r="V9" s="17" t="s">
        <v>21</v>
      </c>
      <c r="W9" s="16" t="s">
        <v>70</v>
      </c>
      <c r="X9" s="16" t="s">
        <v>71</v>
      </c>
      <c r="Y9" s="91"/>
      <c r="Z9" s="91"/>
      <c r="AA9" s="91"/>
      <c r="AB9" s="91"/>
      <c r="AC9" s="91"/>
      <c r="AD9" s="91"/>
    </row>
    <row r="10" spans="1:32" x14ac:dyDescent="0.25">
      <c r="A10" s="8"/>
      <c r="B10" s="149" t="s">
        <v>105</v>
      </c>
      <c r="C10" s="101" t="s">
        <v>106</v>
      </c>
      <c r="D10" s="100" t="s">
        <v>74</v>
      </c>
      <c r="E10" s="102" t="s">
        <v>42</v>
      </c>
      <c r="F10" s="150"/>
      <c r="G10" s="103"/>
      <c r="H10" s="104"/>
      <c r="I10" s="103">
        <v>1</v>
      </c>
      <c r="J10" s="105"/>
      <c r="K10" s="105" t="s">
        <v>89</v>
      </c>
      <c r="L10" s="105" t="s">
        <v>107</v>
      </c>
      <c r="M10" s="105">
        <v>1</v>
      </c>
      <c r="N10" s="103">
        <v>1</v>
      </c>
      <c r="O10" s="104">
        <v>2</v>
      </c>
      <c r="P10" s="103">
        <v>1</v>
      </c>
      <c r="Q10" s="151" t="s">
        <v>116</v>
      </c>
      <c r="R10" s="151"/>
      <c r="S10" s="151" t="s">
        <v>117</v>
      </c>
      <c r="T10" s="151" t="s">
        <v>118</v>
      </c>
      <c r="U10" s="151" t="s">
        <v>119</v>
      </c>
      <c r="V10" s="106">
        <v>0.66666666666666663</v>
      </c>
      <c r="W10" s="146" t="s">
        <v>108</v>
      </c>
      <c r="X10" s="103">
        <v>125</v>
      </c>
      <c r="Y10" s="91"/>
      <c r="Z10" s="91"/>
      <c r="AA10" s="91"/>
      <c r="AB10" s="91"/>
      <c r="AC10" s="91"/>
      <c r="AD10" s="91"/>
    </row>
    <row r="11" spans="1:32" x14ac:dyDescent="0.25">
      <c r="A11" s="8"/>
      <c r="B11" s="149" t="s">
        <v>109</v>
      </c>
      <c r="C11" s="101" t="s">
        <v>110</v>
      </c>
      <c r="D11" s="100" t="s">
        <v>74</v>
      </c>
      <c r="E11" s="102" t="s">
        <v>42</v>
      </c>
      <c r="F11" s="150"/>
      <c r="G11" s="103">
        <v>1</v>
      </c>
      <c r="H11" s="104"/>
      <c r="I11" s="103"/>
      <c r="J11" s="105" t="s">
        <v>81</v>
      </c>
      <c r="K11" s="105">
        <v>4</v>
      </c>
      <c r="L11" s="105"/>
      <c r="M11" s="105">
        <v>1</v>
      </c>
      <c r="N11" s="103"/>
      <c r="O11" s="104">
        <v>1</v>
      </c>
      <c r="P11" s="103"/>
      <c r="Q11" s="151" t="s">
        <v>120</v>
      </c>
      <c r="R11" s="151"/>
      <c r="S11" s="151" t="s">
        <v>121</v>
      </c>
      <c r="T11" s="151" t="s">
        <v>119</v>
      </c>
      <c r="U11" s="151" t="s">
        <v>122</v>
      </c>
      <c r="V11" s="106">
        <v>0.8571428571428571</v>
      </c>
      <c r="W11" s="146" t="s">
        <v>111</v>
      </c>
      <c r="X11" s="103">
        <v>105</v>
      </c>
      <c r="Y11" s="91"/>
      <c r="Z11" s="91"/>
      <c r="AA11" s="91"/>
      <c r="AB11" s="91"/>
      <c r="AC11" s="91"/>
      <c r="AD11" s="91"/>
    </row>
    <row r="12" spans="1:32" x14ac:dyDescent="0.25">
      <c r="A12" s="23"/>
      <c r="B12" s="22" t="s">
        <v>9</v>
      </c>
      <c r="C12" s="17"/>
      <c r="D12" s="16"/>
      <c r="E12" s="107"/>
      <c r="F12" s="108"/>
      <c r="G12" s="18">
        <f>SUM(G10:G11)</f>
        <v>1</v>
      </c>
      <c r="H12" s="18"/>
      <c r="I12" s="18">
        <f>SUM(I10:I11)</f>
        <v>1</v>
      </c>
      <c r="J12" s="17"/>
      <c r="K12" s="17"/>
      <c r="L12" s="17"/>
      <c r="M12" s="18">
        <f t="shared" ref="M12:U12" si="1">SUM(M10:M11)</f>
        <v>2</v>
      </c>
      <c r="N12" s="18">
        <f t="shared" si="1"/>
        <v>1</v>
      </c>
      <c r="O12" s="18">
        <f t="shared" si="1"/>
        <v>3</v>
      </c>
      <c r="P12" s="18">
        <f t="shared" si="1"/>
        <v>1</v>
      </c>
      <c r="Q12" s="110" t="s">
        <v>130</v>
      </c>
      <c r="R12" s="110"/>
      <c r="S12" s="110" t="s">
        <v>119</v>
      </c>
      <c r="T12" s="110" t="s">
        <v>132</v>
      </c>
      <c r="U12" s="110" t="s">
        <v>131</v>
      </c>
      <c r="V12" s="30">
        <v>0.75</v>
      </c>
      <c r="W12" s="109"/>
      <c r="X12" s="110"/>
      <c r="Y12" s="91"/>
      <c r="Z12" s="91"/>
      <c r="AA12" s="91"/>
      <c r="AB12" s="91"/>
      <c r="AC12" s="91"/>
      <c r="AD12" s="91"/>
    </row>
    <row r="13" spans="1:32" x14ac:dyDescent="0.25">
      <c r="A13" s="23"/>
      <c r="B13" s="119"/>
      <c r="C13" s="120"/>
      <c r="D13" s="120"/>
      <c r="E13" s="133"/>
      <c r="F13" s="133"/>
      <c r="G13" s="122"/>
      <c r="H13" s="123"/>
      <c r="I13" s="121"/>
      <c r="J13" s="123"/>
      <c r="K13" s="121"/>
      <c r="L13" s="123"/>
      <c r="M13" s="121"/>
      <c r="N13" s="121"/>
      <c r="O13" s="121"/>
      <c r="P13" s="121"/>
      <c r="Q13" s="190"/>
      <c r="R13" s="190"/>
      <c r="S13" s="190"/>
      <c r="T13" s="190"/>
      <c r="U13" s="190"/>
      <c r="V13" s="121"/>
      <c r="W13" s="121"/>
      <c r="X13" s="124"/>
      <c r="Y13" s="91"/>
      <c r="Z13" s="91"/>
      <c r="AA13" s="91"/>
      <c r="AB13" s="91"/>
      <c r="AC13" s="91"/>
      <c r="AD13" s="91"/>
    </row>
    <row r="14" spans="1:32" s="127" customFormat="1" ht="18.75" customHeight="1" x14ac:dyDescent="0.2">
      <c r="A14" s="8"/>
      <c r="B14" s="134" t="s">
        <v>90</v>
      </c>
      <c r="C14" s="88"/>
      <c r="D14" s="90"/>
      <c r="E14" s="90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185"/>
      <c r="R14" s="185"/>
      <c r="S14" s="185"/>
      <c r="T14" s="185"/>
      <c r="U14" s="185"/>
      <c r="V14" s="88"/>
      <c r="W14" s="90"/>
      <c r="X14" s="89"/>
      <c r="Y14" s="24"/>
      <c r="Z14" s="24"/>
      <c r="AA14" s="24"/>
      <c r="AB14" s="24"/>
      <c r="AC14" s="24"/>
      <c r="AD14" s="24"/>
      <c r="AE14" s="24"/>
      <c r="AF14" s="24"/>
    </row>
    <row r="15" spans="1:32" s="135" customFormat="1" ht="15" customHeight="1" x14ac:dyDescent="0.2">
      <c r="A15" s="23"/>
      <c r="B15" s="94" t="s">
        <v>86</v>
      </c>
      <c r="C15" s="22" t="s">
        <v>91</v>
      </c>
      <c r="D15" s="95" t="s">
        <v>61</v>
      </c>
      <c r="E15" s="96" t="s">
        <v>1</v>
      </c>
      <c r="F15" s="37"/>
      <c r="G15" s="97" t="s">
        <v>62</v>
      </c>
      <c r="H15" s="98" t="s">
        <v>63</v>
      </c>
      <c r="I15" s="98" t="s">
        <v>31</v>
      </c>
      <c r="J15" s="17" t="s">
        <v>64</v>
      </c>
      <c r="K15" s="99" t="s">
        <v>65</v>
      </c>
      <c r="L15" s="99" t="s">
        <v>66</v>
      </c>
      <c r="M15" s="97" t="s">
        <v>67</v>
      </c>
      <c r="N15" s="97" t="s">
        <v>30</v>
      </c>
      <c r="O15" s="98" t="s">
        <v>68</v>
      </c>
      <c r="P15" s="97" t="s">
        <v>63</v>
      </c>
      <c r="Q15" s="187" t="s">
        <v>3</v>
      </c>
      <c r="R15" s="187">
        <v>1</v>
      </c>
      <c r="S15" s="187">
        <v>2</v>
      </c>
      <c r="T15" s="187">
        <v>3</v>
      </c>
      <c r="U15" s="187" t="s">
        <v>69</v>
      </c>
      <c r="V15" s="17" t="s">
        <v>92</v>
      </c>
      <c r="W15" s="16" t="s">
        <v>70</v>
      </c>
      <c r="X15" s="16" t="s">
        <v>71</v>
      </c>
      <c r="Y15" s="24"/>
      <c r="Z15" s="24"/>
      <c r="AA15" s="24"/>
      <c r="AB15" s="24"/>
      <c r="AC15" s="24"/>
      <c r="AD15" s="24"/>
      <c r="AE15" s="24"/>
      <c r="AF15" s="24"/>
    </row>
    <row r="16" spans="1:32" s="135" customFormat="1" ht="15" customHeight="1" x14ac:dyDescent="0.2">
      <c r="A16" s="23"/>
      <c r="B16" s="152" t="s">
        <v>100</v>
      </c>
      <c r="C16" s="153" t="s">
        <v>112</v>
      </c>
      <c r="D16" s="147" t="s">
        <v>113</v>
      </c>
      <c r="E16" s="154" t="s">
        <v>42</v>
      </c>
      <c r="F16" s="155"/>
      <c r="G16" s="156">
        <v>1</v>
      </c>
      <c r="H16" s="157"/>
      <c r="I16" s="156"/>
      <c r="J16" s="158" t="s">
        <v>68</v>
      </c>
      <c r="K16" s="156" t="s">
        <v>114</v>
      </c>
      <c r="L16" s="159"/>
      <c r="M16" s="159">
        <v>1</v>
      </c>
      <c r="N16" s="160"/>
      <c r="O16" s="161"/>
      <c r="P16" s="148"/>
      <c r="Q16" s="157" t="s">
        <v>123</v>
      </c>
      <c r="R16" s="157"/>
      <c r="S16" s="157"/>
      <c r="T16" s="157" t="s">
        <v>117</v>
      </c>
      <c r="U16" s="157" t="s">
        <v>124</v>
      </c>
      <c r="V16" s="162">
        <v>0.33300000000000002</v>
      </c>
      <c r="W16" s="153" t="s">
        <v>115</v>
      </c>
      <c r="X16" s="148">
        <v>350</v>
      </c>
      <c r="Y16" s="24"/>
      <c r="Z16" s="24"/>
      <c r="AA16" s="24"/>
      <c r="AB16" s="24"/>
      <c r="AC16" s="24"/>
      <c r="AD16" s="24"/>
      <c r="AE16" s="24"/>
      <c r="AF16" s="24"/>
    </row>
    <row r="17" spans="1:32" s="135" customFormat="1" ht="15" customHeight="1" x14ac:dyDescent="0.2">
      <c r="A17" s="23"/>
      <c r="B17" s="141" t="s">
        <v>94</v>
      </c>
      <c r="C17" s="142" t="s">
        <v>95</v>
      </c>
      <c r="D17" s="145" t="s">
        <v>93</v>
      </c>
      <c r="E17" s="163" t="s">
        <v>42</v>
      </c>
      <c r="F17" s="164"/>
      <c r="G17" s="165"/>
      <c r="H17" s="166"/>
      <c r="I17" s="165">
        <v>1</v>
      </c>
      <c r="J17" s="167" t="s">
        <v>68</v>
      </c>
      <c r="K17" s="168">
        <v>3</v>
      </c>
      <c r="L17" s="169"/>
      <c r="M17" s="170">
        <v>1</v>
      </c>
      <c r="N17" s="171"/>
      <c r="O17" s="172">
        <v>1</v>
      </c>
      <c r="P17" s="172">
        <v>1</v>
      </c>
      <c r="Q17" s="173" t="s">
        <v>125</v>
      </c>
      <c r="R17" s="173"/>
      <c r="S17" s="173" t="s">
        <v>122</v>
      </c>
      <c r="T17" s="173" t="s">
        <v>126</v>
      </c>
      <c r="U17" s="173" t="s">
        <v>123</v>
      </c>
      <c r="V17" s="143">
        <v>0.33300000000000002</v>
      </c>
      <c r="W17" s="141" t="s">
        <v>96</v>
      </c>
      <c r="X17" s="144">
        <v>843</v>
      </c>
      <c r="Y17" s="24"/>
      <c r="Z17" s="24"/>
      <c r="AA17" s="24"/>
      <c r="AB17" s="24"/>
      <c r="AC17" s="24"/>
      <c r="AD17" s="24"/>
      <c r="AE17" s="24"/>
      <c r="AF17" s="24"/>
    </row>
    <row r="18" spans="1:32" s="135" customFormat="1" ht="15" customHeight="1" x14ac:dyDescent="0.2">
      <c r="A18" s="23"/>
      <c r="B18" s="141" t="s">
        <v>97</v>
      </c>
      <c r="C18" s="142" t="s">
        <v>98</v>
      </c>
      <c r="D18" s="145" t="s">
        <v>93</v>
      </c>
      <c r="E18" s="163" t="s">
        <v>42</v>
      </c>
      <c r="F18" s="164"/>
      <c r="G18" s="165"/>
      <c r="H18" s="166"/>
      <c r="I18" s="165">
        <v>1</v>
      </c>
      <c r="J18" s="167"/>
      <c r="K18" s="168" t="s">
        <v>89</v>
      </c>
      <c r="L18" s="169"/>
      <c r="M18" s="170">
        <v>1</v>
      </c>
      <c r="N18" s="171"/>
      <c r="O18" s="172"/>
      <c r="P18" s="172"/>
      <c r="Q18" s="173" t="s">
        <v>122</v>
      </c>
      <c r="R18" s="173"/>
      <c r="S18" s="173"/>
      <c r="T18" s="173" t="s">
        <v>122</v>
      </c>
      <c r="U18" s="173"/>
      <c r="V18" s="143">
        <v>1</v>
      </c>
      <c r="W18" s="141" t="s">
        <v>99</v>
      </c>
      <c r="X18" s="144">
        <v>880</v>
      </c>
      <c r="Y18" s="24"/>
      <c r="Z18" s="24"/>
      <c r="AA18" s="24"/>
      <c r="AB18" s="24"/>
      <c r="AC18" s="24"/>
      <c r="AD18" s="24"/>
      <c r="AE18" s="24"/>
      <c r="AF18" s="24"/>
    </row>
    <row r="19" spans="1:32" s="135" customFormat="1" ht="15" customHeight="1" x14ac:dyDescent="0.2">
      <c r="A19" s="23"/>
      <c r="B19" s="141" t="s">
        <v>101</v>
      </c>
      <c r="C19" s="142" t="s">
        <v>102</v>
      </c>
      <c r="D19" s="145" t="s">
        <v>93</v>
      </c>
      <c r="E19" s="163" t="s">
        <v>42</v>
      </c>
      <c r="F19" s="164"/>
      <c r="G19" s="165">
        <v>1</v>
      </c>
      <c r="H19" s="166"/>
      <c r="I19" s="165"/>
      <c r="J19" s="167" t="s">
        <v>68</v>
      </c>
      <c r="K19" s="168">
        <v>3</v>
      </c>
      <c r="L19" s="169"/>
      <c r="M19" s="170">
        <v>1</v>
      </c>
      <c r="N19" s="171"/>
      <c r="O19" s="172"/>
      <c r="P19" s="172"/>
      <c r="Q19" s="173" t="s">
        <v>127</v>
      </c>
      <c r="R19" s="173" t="s">
        <v>124</v>
      </c>
      <c r="S19" s="173" t="s">
        <v>121</v>
      </c>
      <c r="T19" s="173"/>
      <c r="U19" s="173" t="s">
        <v>124</v>
      </c>
      <c r="V19" s="143">
        <v>0.5</v>
      </c>
      <c r="W19" s="141" t="s">
        <v>103</v>
      </c>
      <c r="X19" s="144">
        <v>350</v>
      </c>
      <c r="Y19" s="24"/>
      <c r="Z19" s="24"/>
      <c r="AA19" s="24"/>
      <c r="AB19" s="24"/>
      <c r="AC19" s="24"/>
      <c r="AD19" s="24"/>
      <c r="AE19" s="24"/>
      <c r="AF19" s="24"/>
    </row>
    <row r="20" spans="1:32" s="135" customFormat="1" ht="15" customHeight="1" x14ac:dyDescent="0.2">
      <c r="A20" s="8"/>
      <c r="B20" s="22" t="s">
        <v>9</v>
      </c>
      <c r="C20" s="17"/>
      <c r="D20" s="16"/>
      <c r="E20" s="107"/>
      <c r="F20" s="37"/>
      <c r="G20" s="18">
        <f>SUM(G16:G19)</f>
        <v>2</v>
      </c>
      <c r="H20" s="18"/>
      <c r="I20" s="18">
        <f>SUM(I16:I19)</f>
        <v>2</v>
      </c>
      <c r="J20" s="17"/>
      <c r="K20" s="17"/>
      <c r="L20" s="17"/>
      <c r="M20" s="18">
        <f t="shared" ref="M20:U20" si="2">SUM(M16:M19)</f>
        <v>4</v>
      </c>
      <c r="N20" s="18"/>
      <c r="O20" s="18">
        <f t="shared" si="2"/>
        <v>1</v>
      </c>
      <c r="P20" s="18">
        <f t="shared" si="2"/>
        <v>1</v>
      </c>
      <c r="Q20" s="110" t="s">
        <v>133</v>
      </c>
      <c r="R20" s="110" t="s">
        <v>124</v>
      </c>
      <c r="S20" s="110" t="s">
        <v>135</v>
      </c>
      <c r="T20" s="110" t="s">
        <v>123</v>
      </c>
      <c r="U20" s="110" t="s">
        <v>134</v>
      </c>
      <c r="V20" s="30">
        <v>0.42899999999999999</v>
      </c>
      <c r="W20" s="109"/>
      <c r="X20" s="110"/>
      <c r="Y20" s="24"/>
      <c r="Z20" s="24"/>
      <c r="AA20" s="24"/>
      <c r="AB20" s="24"/>
      <c r="AC20" s="24"/>
      <c r="AD20" s="24"/>
      <c r="AE20" s="24"/>
      <c r="AF20" s="24"/>
    </row>
    <row r="21" spans="1:32" x14ac:dyDescent="0.25">
      <c r="A21" s="23"/>
      <c r="B21" s="136" t="s">
        <v>77</v>
      </c>
      <c r="C21" s="137" t="s">
        <v>104</v>
      </c>
      <c r="D21" s="138"/>
      <c r="E21" s="117"/>
      <c r="F21" s="116"/>
      <c r="G21" s="139"/>
      <c r="H21" s="117"/>
      <c r="I21" s="113"/>
      <c r="J21" s="117"/>
      <c r="K21" s="117"/>
      <c r="L21" s="117"/>
      <c r="M21" s="117"/>
      <c r="N21" s="117"/>
      <c r="O21" s="117"/>
      <c r="P21" s="117"/>
      <c r="Q21" s="191"/>
      <c r="R21" s="192"/>
      <c r="S21" s="191"/>
      <c r="T21" s="191"/>
      <c r="U21" s="191"/>
      <c r="V21" s="117"/>
      <c r="W21" s="137"/>
      <c r="X21" s="118"/>
      <c r="Y21" s="91"/>
      <c r="Z21" s="91"/>
      <c r="AA21" s="91"/>
      <c r="AB21" s="91"/>
      <c r="AC21" s="91"/>
      <c r="AD21" s="91"/>
    </row>
    <row r="22" spans="1:32" x14ac:dyDescent="0.25">
      <c r="A22" s="23"/>
      <c r="B22" s="140"/>
      <c r="C22" s="121"/>
      <c r="D22" s="120"/>
      <c r="E22" s="133"/>
      <c r="F22" s="133"/>
      <c r="G22" s="121"/>
      <c r="H22" s="123"/>
      <c r="I22" s="123"/>
      <c r="J22" s="123"/>
      <c r="K22" s="123"/>
      <c r="L22" s="123"/>
      <c r="M22" s="121"/>
      <c r="N22" s="123"/>
      <c r="O22" s="123"/>
      <c r="P22" s="123"/>
      <c r="Q22" s="189"/>
      <c r="R22" s="190"/>
      <c r="S22" s="189"/>
      <c r="T22" s="189"/>
      <c r="U22" s="189"/>
      <c r="V22" s="123"/>
      <c r="W22" s="121"/>
      <c r="X22" s="124"/>
      <c r="Y22" s="91"/>
      <c r="Z22" s="91"/>
      <c r="AA22" s="91"/>
      <c r="AB22" s="91"/>
      <c r="AC22" s="91"/>
      <c r="AD22" s="91"/>
    </row>
    <row r="23" spans="1:32" s="135" customFormat="1" ht="15" customHeight="1" x14ac:dyDescent="0.25">
      <c r="A23" s="23"/>
      <c r="B23" s="125"/>
      <c r="C23" s="1"/>
      <c r="D23" s="125"/>
      <c r="E23" s="126"/>
      <c r="F23" s="36"/>
      <c r="G23" s="1"/>
      <c r="H23" s="37"/>
      <c r="I23" s="1"/>
      <c r="J23" s="24"/>
      <c r="K23" s="24"/>
      <c r="L23" s="24"/>
      <c r="M23" s="1"/>
      <c r="N23" s="1"/>
      <c r="O23" s="1"/>
      <c r="P23" s="1"/>
      <c r="Q23" s="193"/>
      <c r="R23" s="193"/>
      <c r="S23" s="193"/>
      <c r="T23" s="193"/>
      <c r="U23" s="193"/>
      <c r="V23" s="1"/>
      <c r="W23" s="125"/>
      <c r="X23" s="1"/>
      <c r="Y23" s="24"/>
      <c r="Z23" s="24"/>
      <c r="AA23" s="24"/>
      <c r="AB23" s="24"/>
      <c r="AC23" s="24"/>
      <c r="AD23" s="24"/>
      <c r="AE23" s="24"/>
      <c r="AF23" s="24"/>
    </row>
    <row r="24" spans="1:32" x14ac:dyDescent="0.25">
      <c r="A24" s="23"/>
      <c r="B24" s="125"/>
      <c r="C24" s="1"/>
      <c r="D24" s="125"/>
      <c r="E24" s="126"/>
      <c r="G24" s="1"/>
      <c r="H24" s="37"/>
      <c r="I24" s="1"/>
      <c r="J24" s="24"/>
      <c r="K24" s="24"/>
      <c r="L24" s="24"/>
      <c r="M24" s="1"/>
      <c r="N24" s="1"/>
      <c r="O24" s="1"/>
      <c r="P24" s="1"/>
      <c r="Q24" s="193"/>
      <c r="R24" s="193"/>
      <c r="S24" s="193"/>
      <c r="T24" s="193"/>
      <c r="U24" s="193"/>
      <c r="V24" s="1"/>
      <c r="W24" s="125"/>
      <c r="X24" s="1"/>
      <c r="Y24" s="91"/>
      <c r="Z24" s="91"/>
      <c r="AA24" s="91"/>
      <c r="AB24" s="91"/>
      <c r="AC24" s="91"/>
      <c r="AD24" s="91"/>
    </row>
    <row r="25" spans="1:32" x14ac:dyDescent="0.25">
      <c r="A25" s="23"/>
      <c r="B25" s="125"/>
      <c r="C25" s="1"/>
      <c r="D25" s="125"/>
      <c r="E25" s="126"/>
      <c r="G25" s="1"/>
      <c r="H25" s="37"/>
      <c r="I25" s="1"/>
      <c r="J25" s="24"/>
      <c r="K25" s="24"/>
      <c r="L25" s="24"/>
      <c r="M25" s="1"/>
      <c r="N25" s="1"/>
      <c r="O25" s="1"/>
      <c r="P25" s="1"/>
      <c r="Q25" s="193"/>
      <c r="R25" s="193"/>
      <c r="S25" s="193"/>
      <c r="T25" s="193"/>
      <c r="U25" s="193"/>
      <c r="V25" s="1"/>
      <c r="W25" s="125"/>
      <c r="X25" s="1"/>
      <c r="Y25" s="91"/>
      <c r="Z25" s="91"/>
      <c r="AA25" s="91"/>
      <c r="AB25" s="91"/>
      <c r="AC25" s="91"/>
      <c r="AD25" s="91"/>
    </row>
    <row r="26" spans="1:32" x14ac:dyDescent="0.25">
      <c r="A26" s="23"/>
      <c r="B26" s="125"/>
      <c r="C26" s="1"/>
      <c r="D26" s="125"/>
      <c r="E26" s="126"/>
      <c r="G26" s="1"/>
      <c r="H26" s="37"/>
      <c r="I26" s="1"/>
      <c r="J26" s="24"/>
      <c r="K26" s="24"/>
      <c r="L26" s="24"/>
      <c r="M26" s="1"/>
      <c r="N26" s="1"/>
      <c r="O26" s="1"/>
      <c r="P26" s="1"/>
      <c r="Q26" s="193"/>
      <c r="R26" s="193"/>
      <c r="S26" s="193"/>
      <c r="T26" s="193"/>
      <c r="U26" s="193"/>
      <c r="V26" s="1"/>
      <c r="W26" s="125"/>
      <c r="X26" s="1"/>
      <c r="Y26" s="91"/>
      <c r="Z26" s="91"/>
      <c r="AA26" s="91"/>
      <c r="AB26" s="91"/>
      <c r="AC26" s="91"/>
      <c r="AD26" s="91"/>
    </row>
    <row r="27" spans="1:32" x14ac:dyDescent="0.25">
      <c r="A27" s="23"/>
      <c r="B27" s="125"/>
      <c r="C27" s="1"/>
      <c r="D27" s="125"/>
      <c r="E27" s="126"/>
      <c r="G27" s="1"/>
      <c r="H27" s="37"/>
      <c r="I27" s="1"/>
      <c r="J27" s="24"/>
      <c r="K27" s="24"/>
      <c r="L27" s="24"/>
      <c r="M27" s="1"/>
      <c r="N27" s="1"/>
      <c r="O27" s="1"/>
      <c r="P27" s="1"/>
      <c r="Q27" s="193"/>
      <c r="R27" s="193"/>
      <c r="S27" s="193"/>
      <c r="T27" s="193"/>
      <c r="U27" s="193"/>
      <c r="V27" s="1"/>
      <c r="W27" s="125"/>
      <c r="X27" s="1"/>
      <c r="Y27" s="91"/>
      <c r="Z27" s="91"/>
      <c r="AA27" s="91"/>
      <c r="AB27" s="91"/>
      <c r="AC27" s="91"/>
      <c r="AD27" s="91"/>
    </row>
    <row r="28" spans="1:32" x14ac:dyDescent="0.25">
      <c r="A28" s="23"/>
      <c r="B28" s="125"/>
      <c r="C28" s="1"/>
      <c r="D28" s="125"/>
      <c r="E28" s="126"/>
      <c r="G28" s="1"/>
      <c r="H28" s="37"/>
      <c r="I28" s="1"/>
      <c r="J28" s="24"/>
      <c r="K28" s="24"/>
      <c r="L28" s="24"/>
      <c r="M28" s="1"/>
      <c r="N28" s="1"/>
      <c r="O28" s="1"/>
      <c r="P28" s="1"/>
      <c r="Q28" s="193"/>
      <c r="R28" s="193"/>
      <c r="S28" s="193"/>
      <c r="T28" s="193"/>
      <c r="U28" s="193"/>
      <c r="V28" s="1"/>
      <c r="W28" s="125"/>
      <c r="X28" s="1"/>
      <c r="Y28" s="91"/>
      <c r="Z28" s="91"/>
      <c r="AA28" s="91"/>
      <c r="AB28" s="91"/>
      <c r="AC28" s="91"/>
      <c r="AD28" s="91"/>
    </row>
    <row r="29" spans="1:32" x14ac:dyDescent="0.25">
      <c r="A29" s="23"/>
      <c r="B29" s="125"/>
      <c r="C29" s="1"/>
      <c r="D29" s="125"/>
      <c r="E29" s="126"/>
      <c r="G29" s="1"/>
      <c r="H29" s="37"/>
      <c r="I29" s="1"/>
      <c r="J29" s="24"/>
      <c r="K29" s="24"/>
      <c r="L29" s="24"/>
      <c r="M29" s="1"/>
      <c r="N29" s="1"/>
      <c r="O29" s="1"/>
      <c r="P29" s="1"/>
      <c r="Q29" s="193"/>
      <c r="R29" s="193"/>
      <c r="S29" s="193"/>
      <c r="T29" s="193"/>
      <c r="U29" s="193"/>
      <c r="V29" s="1"/>
      <c r="W29" s="125"/>
      <c r="X29" s="1"/>
      <c r="Y29" s="91"/>
      <c r="Z29" s="91"/>
      <c r="AA29" s="91"/>
      <c r="AB29" s="91"/>
      <c r="AC29" s="91"/>
      <c r="AD29" s="91"/>
    </row>
    <row r="30" spans="1:32" x14ac:dyDescent="0.25">
      <c r="A30" s="23"/>
      <c r="B30" s="125"/>
      <c r="C30" s="1"/>
      <c r="D30" s="125"/>
      <c r="E30" s="126"/>
      <c r="G30" s="1"/>
      <c r="H30" s="37"/>
      <c r="I30" s="1"/>
      <c r="J30" s="24"/>
      <c r="K30" s="24"/>
      <c r="L30" s="24"/>
      <c r="M30" s="1"/>
      <c r="N30" s="1"/>
      <c r="O30" s="1"/>
      <c r="P30" s="1"/>
      <c r="Q30" s="193"/>
      <c r="R30" s="193"/>
      <c r="S30" s="193"/>
      <c r="T30" s="193"/>
      <c r="U30" s="193"/>
      <c r="V30" s="1"/>
      <c r="W30" s="125"/>
      <c r="X30" s="1"/>
      <c r="Y30" s="91"/>
      <c r="Z30" s="91"/>
      <c r="AA30" s="91"/>
      <c r="AB30" s="91"/>
      <c r="AC30" s="91"/>
      <c r="AD30" s="91"/>
    </row>
    <row r="31" spans="1:32" x14ac:dyDescent="0.25">
      <c r="A31" s="23"/>
      <c r="B31" s="125"/>
      <c r="C31" s="1"/>
      <c r="D31" s="125"/>
      <c r="E31" s="126"/>
      <c r="G31" s="1"/>
      <c r="H31" s="37"/>
      <c r="I31" s="1"/>
      <c r="J31" s="24"/>
      <c r="K31" s="24"/>
      <c r="L31" s="24"/>
      <c r="M31" s="1"/>
      <c r="N31" s="1"/>
      <c r="O31" s="1"/>
      <c r="P31" s="1"/>
      <c r="Q31" s="193"/>
      <c r="R31" s="193"/>
      <c r="S31" s="193"/>
      <c r="T31" s="193"/>
      <c r="U31" s="193"/>
      <c r="V31" s="1"/>
      <c r="W31" s="125"/>
      <c r="X31" s="1"/>
      <c r="Y31" s="91"/>
      <c r="Z31" s="91"/>
      <c r="AA31" s="91"/>
      <c r="AB31" s="91"/>
      <c r="AC31" s="91"/>
      <c r="AD31" s="91"/>
    </row>
    <row r="32" spans="1:32" x14ac:dyDescent="0.25">
      <c r="A32" s="23"/>
      <c r="B32" s="125"/>
      <c r="C32" s="1"/>
      <c r="D32" s="125"/>
      <c r="E32" s="126"/>
      <c r="G32" s="1"/>
      <c r="H32" s="37"/>
      <c r="I32" s="1"/>
      <c r="J32" s="24"/>
      <c r="K32" s="24"/>
      <c r="L32" s="24"/>
      <c r="M32" s="1"/>
      <c r="N32" s="1"/>
      <c r="O32" s="1"/>
      <c r="P32" s="1"/>
      <c r="Q32" s="193"/>
      <c r="R32" s="193"/>
      <c r="S32" s="193"/>
      <c r="T32" s="193"/>
      <c r="U32" s="193"/>
      <c r="V32" s="1"/>
      <c r="W32" s="125"/>
      <c r="X32" s="1"/>
      <c r="Y32" s="91"/>
      <c r="Z32" s="91"/>
      <c r="AA32" s="91"/>
      <c r="AB32" s="91"/>
      <c r="AC32" s="91"/>
      <c r="AD32" s="91"/>
    </row>
    <row r="33" spans="1:30" x14ac:dyDescent="0.25">
      <c r="A33" s="23"/>
      <c r="B33" s="125"/>
      <c r="C33" s="1"/>
      <c r="D33" s="125"/>
      <c r="E33" s="126"/>
      <c r="G33" s="1"/>
      <c r="H33" s="37"/>
      <c r="I33" s="1"/>
      <c r="J33" s="24"/>
      <c r="K33" s="24"/>
      <c r="L33" s="24"/>
      <c r="M33" s="1"/>
      <c r="N33" s="1"/>
      <c r="O33" s="1"/>
      <c r="P33" s="1"/>
      <c r="Q33" s="193"/>
      <c r="R33" s="193"/>
      <c r="S33" s="193"/>
      <c r="T33" s="193"/>
      <c r="U33" s="193"/>
      <c r="V33" s="1"/>
      <c r="W33" s="125"/>
      <c r="X33" s="1"/>
      <c r="Y33" s="91"/>
      <c r="Z33" s="91"/>
      <c r="AA33" s="91"/>
      <c r="AB33" s="91"/>
      <c r="AC33" s="91"/>
      <c r="AD33" s="91"/>
    </row>
    <row r="34" spans="1:30" x14ac:dyDescent="0.25">
      <c r="A34" s="23"/>
      <c r="B34" s="125"/>
      <c r="C34" s="1"/>
      <c r="D34" s="125"/>
      <c r="E34" s="126"/>
      <c r="G34" s="1"/>
      <c r="H34" s="37"/>
      <c r="I34" s="1"/>
      <c r="J34" s="24"/>
      <c r="K34" s="24"/>
      <c r="L34" s="24"/>
      <c r="M34" s="1"/>
      <c r="N34" s="1"/>
      <c r="O34" s="1"/>
      <c r="P34" s="1"/>
      <c r="Q34" s="193"/>
      <c r="R34" s="193"/>
      <c r="S34" s="193"/>
      <c r="T34" s="193"/>
      <c r="U34" s="193"/>
      <c r="V34" s="1"/>
      <c r="W34" s="125"/>
      <c r="X34" s="1"/>
      <c r="Y34" s="91"/>
      <c r="Z34" s="91"/>
      <c r="AA34" s="91"/>
      <c r="AB34" s="91"/>
      <c r="AC34" s="91"/>
      <c r="AD34" s="91"/>
    </row>
    <row r="35" spans="1:30" x14ac:dyDescent="0.25">
      <c r="A35" s="23"/>
      <c r="B35" s="125"/>
      <c r="C35" s="1"/>
      <c r="D35" s="125"/>
      <c r="E35" s="126"/>
      <c r="G35" s="1"/>
      <c r="H35" s="37"/>
      <c r="I35" s="1"/>
      <c r="J35" s="24"/>
      <c r="K35" s="24"/>
      <c r="L35" s="24"/>
      <c r="M35" s="1"/>
      <c r="N35" s="1"/>
      <c r="O35" s="1"/>
      <c r="P35" s="1"/>
      <c r="Q35" s="193"/>
      <c r="R35" s="193"/>
      <c r="S35" s="193"/>
      <c r="T35" s="193"/>
      <c r="U35" s="193"/>
      <c r="V35" s="1"/>
      <c r="W35" s="125"/>
      <c r="X35" s="1"/>
      <c r="Y35" s="91"/>
      <c r="Z35" s="91"/>
      <c r="AA35" s="91"/>
      <c r="AB35" s="91"/>
      <c r="AC35" s="91"/>
      <c r="AD35" s="91"/>
    </row>
    <row r="36" spans="1:30" x14ac:dyDescent="0.25">
      <c r="A36" s="23"/>
      <c r="B36" s="125"/>
      <c r="C36" s="1"/>
      <c r="D36" s="125"/>
      <c r="E36" s="126"/>
      <c r="G36" s="1"/>
      <c r="H36" s="37"/>
      <c r="I36" s="1"/>
      <c r="J36" s="24"/>
      <c r="K36" s="24"/>
      <c r="L36" s="24"/>
      <c r="M36" s="1"/>
      <c r="N36" s="1"/>
      <c r="O36" s="1"/>
      <c r="P36" s="1"/>
      <c r="Q36" s="193"/>
      <c r="R36" s="193"/>
      <c r="S36" s="193"/>
      <c r="T36" s="193"/>
      <c r="U36" s="193"/>
      <c r="V36" s="1"/>
      <c r="W36" s="125"/>
      <c r="X36" s="1"/>
      <c r="Y36" s="91"/>
      <c r="Z36" s="91"/>
      <c r="AA36" s="91"/>
      <c r="AB36" s="91"/>
      <c r="AC36" s="91"/>
      <c r="AD36" s="91"/>
    </row>
    <row r="37" spans="1:30" x14ac:dyDescent="0.25">
      <c r="A37" s="23"/>
      <c r="B37" s="125"/>
      <c r="C37" s="1"/>
      <c r="D37" s="125"/>
      <c r="E37" s="126"/>
      <c r="G37" s="1"/>
      <c r="H37" s="37"/>
      <c r="I37" s="1"/>
      <c r="J37" s="24"/>
      <c r="K37" s="24"/>
      <c r="L37" s="24"/>
      <c r="M37" s="1"/>
      <c r="N37" s="1"/>
      <c r="O37" s="1"/>
      <c r="P37" s="1"/>
      <c r="Q37" s="193"/>
      <c r="R37" s="193"/>
      <c r="S37" s="193"/>
      <c r="T37" s="193"/>
      <c r="U37" s="193"/>
      <c r="V37" s="1"/>
      <c r="W37" s="125"/>
      <c r="X37" s="1"/>
      <c r="Y37" s="91"/>
      <c r="Z37" s="91"/>
      <c r="AA37" s="91"/>
      <c r="AB37" s="91"/>
      <c r="AC37" s="91"/>
      <c r="AD37" s="91"/>
    </row>
    <row r="38" spans="1:30" x14ac:dyDescent="0.25">
      <c r="A38" s="23"/>
      <c r="B38" s="125"/>
      <c r="C38" s="1"/>
      <c r="D38" s="125"/>
      <c r="E38" s="126"/>
      <c r="G38" s="1"/>
      <c r="H38" s="37"/>
      <c r="I38" s="1"/>
      <c r="J38" s="24"/>
      <c r="K38" s="24"/>
      <c r="L38" s="24"/>
      <c r="M38" s="1"/>
      <c r="N38" s="1"/>
      <c r="O38" s="1"/>
      <c r="P38" s="1"/>
      <c r="Q38" s="193"/>
      <c r="R38" s="193"/>
      <c r="S38" s="193"/>
      <c r="T38" s="193"/>
      <c r="U38" s="193"/>
      <c r="V38" s="1"/>
      <c r="W38" s="125"/>
      <c r="X38" s="1"/>
      <c r="Y38" s="91"/>
      <c r="Z38" s="91"/>
      <c r="AA38" s="91"/>
      <c r="AB38" s="91"/>
      <c r="AC38" s="91"/>
      <c r="AD38" s="91"/>
    </row>
    <row r="39" spans="1:30" x14ac:dyDescent="0.25">
      <c r="A39" s="23"/>
      <c r="B39" s="125"/>
      <c r="C39" s="1"/>
      <c r="D39" s="125"/>
      <c r="E39" s="126"/>
      <c r="G39" s="1"/>
      <c r="H39" s="37"/>
      <c r="I39" s="1"/>
      <c r="J39" s="24"/>
      <c r="K39" s="24"/>
      <c r="L39" s="24"/>
      <c r="M39" s="1"/>
      <c r="N39" s="1"/>
      <c r="O39" s="1"/>
      <c r="P39" s="1"/>
      <c r="Q39" s="193"/>
      <c r="R39" s="193"/>
      <c r="S39" s="193"/>
      <c r="T39" s="193"/>
      <c r="U39" s="193"/>
      <c r="V39" s="1"/>
      <c r="W39" s="125"/>
      <c r="X39" s="1"/>
      <c r="Y39" s="91"/>
      <c r="Z39" s="91"/>
      <c r="AA39" s="91"/>
      <c r="AB39" s="91"/>
      <c r="AC39" s="91"/>
      <c r="AD39" s="91"/>
    </row>
    <row r="40" spans="1:30" x14ac:dyDescent="0.25">
      <c r="A40" s="23"/>
      <c r="B40" s="125"/>
      <c r="C40" s="1"/>
      <c r="D40" s="125"/>
      <c r="E40" s="126"/>
      <c r="G40" s="1"/>
      <c r="H40" s="37"/>
      <c r="I40" s="1"/>
      <c r="J40" s="24"/>
      <c r="K40" s="24"/>
      <c r="L40" s="24"/>
      <c r="M40" s="1"/>
      <c r="N40" s="1"/>
      <c r="O40" s="1"/>
      <c r="P40" s="1"/>
      <c r="Q40" s="193"/>
      <c r="R40" s="193"/>
      <c r="S40" s="193"/>
      <c r="T40" s="193"/>
      <c r="U40" s="193"/>
      <c r="V40" s="1"/>
      <c r="W40" s="125"/>
      <c r="X40" s="1"/>
      <c r="Y40" s="91"/>
      <c r="Z40" s="91"/>
      <c r="AA40" s="91"/>
      <c r="AB40" s="91"/>
      <c r="AC40" s="91"/>
      <c r="AD40" s="91"/>
    </row>
    <row r="41" spans="1:30" x14ac:dyDescent="0.25">
      <c r="A41" s="23"/>
      <c r="B41" s="125"/>
      <c r="C41" s="1"/>
      <c r="D41" s="125"/>
      <c r="E41" s="126"/>
      <c r="G41" s="1"/>
      <c r="H41" s="37"/>
      <c r="I41" s="1"/>
      <c r="J41" s="24"/>
      <c r="K41" s="24"/>
      <c r="L41" s="24"/>
      <c r="M41" s="1"/>
      <c r="N41" s="1"/>
      <c r="O41" s="1"/>
      <c r="P41" s="1"/>
      <c r="Q41" s="193"/>
      <c r="R41" s="193"/>
      <c r="S41" s="193"/>
      <c r="T41" s="193"/>
      <c r="U41" s="193"/>
      <c r="V41" s="1"/>
      <c r="W41" s="125"/>
      <c r="X41" s="1"/>
      <c r="Y41" s="91"/>
      <c r="Z41" s="91"/>
      <c r="AA41" s="91"/>
      <c r="AB41" s="91"/>
      <c r="AC41" s="91"/>
      <c r="AD41" s="91"/>
    </row>
    <row r="42" spans="1:30" x14ac:dyDescent="0.25">
      <c r="A42" s="23"/>
      <c r="B42" s="125"/>
      <c r="C42" s="1"/>
      <c r="D42" s="125"/>
      <c r="E42" s="126"/>
      <c r="G42" s="1"/>
      <c r="H42" s="37"/>
      <c r="I42" s="1"/>
      <c r="J42" s="24"/>
      <c r="K42" s="24"/>
      <c r="L42" s="24"/>
      <c r="M42" s="1"/>
      <c r="N42" s="1"/>
      <c r="O42" s="1"/>
      <c r="P42" s="1"/>
      <c r="Q42" s="193"/>
      <c r="R42" s="193"/>
      <c r="S42" s="193"/>
      <c r="T42" s="193"/>
      <c r="U42" s="193"/>
      <c r="V42" s="1"/>
      <c r="W42" s="125"/>
      <c r="X42" s="1"/>
      <c r="Y42" s="91"/>
      <c r="Z42" s="91"/>
      <c r="AA42" s="91"/>
      <c r="AB42" s="91"/>
      <c r="AC42" s="91"/>
      <c r="AD42" s="91"/>
    </row>
    <row r="43" spans="1:30" x14ac:dyDescent="0.25">
      <c r="A43" s="23"/>
      <c r="B43" s="125"/>
      <c r="C43" s="1"/>
      <c r="D43" s="125"/>
      <c r="E43" s="126"/>
      <c r="G43" s="1"/>
      <c r="H43" s="37"/>
      <c r="I43" s="1"/>
      <c r="J43" s="24"/>
      <c r="K43" s="24"/>
      <c r="L43" s="24"/>
      <c r="M43" s="1"/>
      <c r="N43" s="1"/>
      <c r="O43" s="1"/>
      <c r="P43" s="1"/>
      <c r="Q43" s="193"/>
      <c r="R43" s="193"/>
      <c r="S43" s="193"/>
      <c r="T43" s="193"/>
      <c r="U43" s="193"/>
      <c r="V43" s="1"/>
      <c r="W43" s="125"/>
      <c r="X43" s="1"/>
      <c r="Y43" s="91"/>
      <c r="Z43" s="91"/>
      <c r="AA43" s="91"/>
      <c r="AB43" s="91"/>
      <c r="AC43" s="91"/>
      <c r="AD43" s="91"/>
    </row>
    <row r="44" spans="1:30" x14ac:dyDescent="0.25">
      <c r="A44" s="23"/>
      <c r="B44" s="125"/>
      <c r="C44" s="1"/>
      <c r="D44" s="125"/>
      <c r="E44" s="126"/>
      <c r="G44" s="1"/>
      <c r="H44" s="37"/>
      <c r="I44" s="1"/>
      <c r="J44" s="24"/>
      <c r="K44" s="24"/>
      <c r="L44" s="24"/>
      <c r="M44" s="1"/>
      <c r="N44" s="1"/>
      <c r="O44" s="1"/>
      <c r="P44" s="1"/>
      <c r="Q44" s="193"/>
      <c r="R44" s="193"/>
      <c r="S44" s="193"/>
      <c r="T44" s="193"/>
      <c r="U44" s="193"/>
      <c r="V44" s="1"/>
      <c r="W44" s="125"/>
      <c r="X44" s="1"/>
      <c r="Y44" s="91"/>
      <c r="Z44" s="91"/>
      <c r="AA44" s="91"/>
      <c r="AB44" s="91"/>
      <c r="AC44" s="91"/>
      <c r="AD44" s="91"/>
    </row>
    <row r="45" spans="1:30" x14ac:dyDescent="0.25">
      <c r="A45" s="23"/>
      <c r="B45" s="125"/>
      <c r="C45" s="1"/>
      <c r="D45" s="125"/>
      <c r="E45" s="126"/>
      <c r="G45" s="1"/>
      <c r="H45" s="37"/>
      <c r="I45" s="1"/>
      <c r="J45" s="24"/>
      <c r="K45" s="24"/>
      <c r="L45" s="24"/>
      <c r="M45" s="1"/>
      <c r="N45" s="1"/>
      <c r="O45" s="1"/>
      <c r="P45" s="1"/>
      <c r="Q45" s="193"/>
      <c r="R45" s="193"/>
      <c r="S45" s="193"/>
      <c r="T45" s="193"/>
      <c r="U45" s="193"/>
      <c r="V45" s="1"/>
      <c r="W45" s="125"/>
      <c r="X45" s="1"/>
      <c r="Y45" s="91"/>
      <c r="Z45" s="91"/>
      <c r="AA45" s="91"/>
      <c r="AB45" s="91"/>
      <c r="AC45" s="91"/>
      <c r="AD45" s="91"/>
    </row>
    <row r="46" spans="1:30" x14ac:dyDescent="0.25">
      <c r="A46" s="23"/>
      <c r="B46" s="125"/>
      <c r="C46" s="1"/>
      <c r="D46" s="125"/>
      <c r="E46" s="126"/>
      <c r="G46" s="1"/>
      <c r="H46" s="37"/>
      <c r="I46" s="1"/>
      <c r="J46" s="24"/>
      <c r="K46" s="24"/>
      <c r="L46" s="24"/>
      <c r="M46" s="1"/>
      <c r="N46" s="1"/>
      <c r="O46" s="1"/>
      <c r="P46" s="1"/>
      <c r="Q46" s="193"/>
      <c r="R46" s="193"/>
      <c r="S46" s="193"/>
      <c r="T46" s="193"/>
      <c r="U46" s="193"/>
      <c r="V46" s="1"/>
      <c r="W46" s="125"/>
      <c r="X46" s="1"/>
      <c r="Y46" s="91"/>
      <c r="Z46" s="91"/>
      <c r="AA46" s="91"/>
      <c r="AB46" s="91"/>
      <c r="AC46" s="91"/>
      <c r="AD46" s="91"/>
    </row>
    <row r="47" spans="1:30" x14ac:dyDescent="0.25">
      <c r="A47" s="23"/>
      <c r="B47" s="125"/>
      <c r="C47" s="1"/>
      <c r="D47" s="125"/>
      <c r="E47" s="126"/>
      <c r="G47" s="1"/>
      <c r="H47" s="37"/>
      <c r="I47" s="1"/>
      <c r="J47" s="24"/>
      <c r="K47" s="24"/>
      <c r="L47" s="24"/>
      <c r="M47" s="1"/>
      <c r="N47" s="1"/>
      <c r="O47" s="1"/>
      <c r="P47" s="1"/>
      <c r="Q47" s="193"/>
      <c r="R47" s="193"/>
      <c r="S47" s="193"/>
      <c r="T47" s="193"/>
      <c r="U47" s="193"/>
      <c r="V47" s="1"/>
      <c r="W47" s="125"/>
      <c r="X47" s="1"/>
      <c r="Y47" s="91"/>
      <c r="Z47" s="91"/>
      <c r="AA47" s="91"/>
      <c r="AB47" s="91"/>
      <c r="AC47" s="91"/>
      <c r="AD47" s="91"/>
    </row>
    <row r="48" spans="1:30" x14ac:dyDescent="0.25">
      <c r="A48" s="23"/>
      <c r="B48" s="125"/>
      <c r="C48" s="1"/>
      <c r="D48" s="125"/>
      <c r="E48" s="126"/>
      <c r="G48" s="1"/>
      <c r="H48" s="37"/>
      <c r="I48" s="1"/>
      <c r="J48" s="24"/>
      <c r="K48" s="24"/>
      <c r="L48" s="24"/>
      <c r="M48" s="1"/>
      <c r="N48" s="1"/>
      <c r="O48" s="1"/>
      <c r="P48" s="1"/>
      <c r="Q48" s="193"/>
      <c r="R48" s="193"/>
      <c r="S48" s="193"/>
      <c r="T48" s="193"/>
      <c r="U48" s="193"/>
      <c r="V48" s="1"/>
      <c r="W48" s="125"/>
      <c r="X48" s="1"/>
      <c r="Y48" s="91"/>
      <c r="Z48" s="91"/>
      <c r="AA48" s="91"/>
      <c r="AB48" s="91"/>
      <c r="AC48" s="91"/>
      <c r="AD48" s="91"/>
    </row>
    <row r="49" spans="1:30" x14ac:dyDescent="0.25">
      <c r="A49" s="23"/>
      <c r="B49" s="125"/>
      <c r="C49" s="1"/>
      <c r="D49" s="125"/>
      <c r="E49" s="126"/>
      <c r="G49" s="1"/>
      <c r="H49" s="37"/>
      <c r="I49" s="1"/>
      <c r="J49" s="24"/>
      <c r="K49" s="24"/>
      <c r="L49" s="24"/>
      <c r="M49" s="1"/>
      <c r="N49" s="1"/>
      <c r="O49" s="1"/>
      <c r="P49" s="1"/>
      <c r="Q49" s="193"/>
      <c r="R49" s="193"/>
      <c r="S49" s="193"/>
      <c r="T49" s="193"/>
      <c r="U49" s="193"/>
      <c r="V49" s="1"/>
      <c r="W49" s="125"/>
      <c r="X49" s="1"/>
      <c r="Y49" s="91"/>
      <c r="Z49" s="91"/>
      <c r="AA49" s="91"/>
      <c r="AB49" s="91"/>
      <c r="AC49" s="91"/>
      <c r="AD49" s="91"/>
    </row>
    <row r="50" spans="1:30" x14ac:dyDescent="0.25">
      <c r="A50" s="23"/>
      <c r="B50" s="125"/>
      <c r="C50" s="1"/>
      <c r="D50" s="125"/>
      <c r="E50" s="126"/>
      <c r="G50" s="1"/>
      <c r="H50" s="37"/>
      <c r="I50" s="1"/>
      <c r="J50" s="24"/>
      <c r="K50" s="24"/>
      <c r="L50" s="24"/>
      <c r="M50" s="1"/>
      <c r="N50" s="1"/>
      <c r="O50" s="1"/>
      <c r="P50" s="1"/>
      <c r="Q50" s="193"/>
      <c r="R50" s="193"/>
      <c r="S50" s="193"/>
      <c r="T50" s="193"/>
      <c r="U50" s="193"/>
      <c r="V50" s="1"/>
      <c r="W50" s="125"/>
      <c r="X50" s="1"/>
      <c r="Y50" s="91"/>
      <c r="Z50" s="91"/>
      <c r="AA50" s="91"/>
      <c r="AB50" s="91"/>
      <c r="AC50" s="91"/>
      <c r="AD50" s="91"/>
    </row>
    <row r="51" spans="1:30" x14ac:dyDescent="0.25">
      <c r="A51" s="23"/>
      <c r="B51" s="125"/>
      <c r="C51" s="1"/>
      <c r="D51" s="125"/>
      <c r="E51" s="126"/>
      <c r="G51" s="1"/>
      <c r="H51" s="37"/>
      <c r="I51" s="1"/>
      <c r="J51" s="24"/>
      <c r="K51" s="24"/>
      <c r="L51" s="24"/>
      <c r="M51" s="1"/>
      <c r="N51" s="1"/>
      <c r="O51" s="1"/>
      <c r="P51" s="1"/>
      <c r="Q51" s="193"/>
      <c r="R51" s="193"/>
      <c r="S51" s="193"/>
      <c r="T51" s="193"/>
      <c r="U51" s="193"/>
      <c r="V51" s="1"/>
      <c r="W51" s="125"/>
      <c r="X51" s="1"/>
      <c r="Y51" s="91"/>
      <c r="Z51" s="91"/>
      <c r="AA51" s="91"/>
      <c r="AB51" s="91"/>
      <c r="AC51" s="91"/>
      <c r="AD51" s="91"/>
    </row>
    <row r="52" spans="1:30" x14ac:dyDescent="0.25">
      <c r="A52" s="23"/>
      <c r="B52" s="125"/>
      <c r="C52" s="1"/>
      <c r="D52" s="125"/>
      <c r="E52" s="126"/>
      <c r="G52" s="1"/>
      <c r="H52" s="37"/>
      <c r="I52" s="1"/>
      <c r="J52" s="24"/>
      <c r="K52" s="24"/>
      <c r="L52" s="24"/>
      <c r="M52" s="1"/>
      <c r="N52" s="1"/>
      <c r="O52" s="1"/>
      <c r="P52" s="1"/>
      <c r="Q52" s="193"/>
      <c r="R52" s="193"/>
      <c r="S52" s="193"/>
      <c r="T52" s="193"/>
      <c r="U52" s="193"/>
      <c r="V52" s="1"/>
      <c r="W52" s="125"/>
      <c r="X52" s="1"/>
      <c r="Y52" s="91"/>
      <c r="Z52" s="91"/>
      <c r="AA52" s="91"/>
      <c r="AB52" s="91"/>
      <c r="AC52" s="91"/>
      <c r="AD52" s="91"/>
    </row>
    <row r="53" spans="1:30" x14ac:dyDescent="0.25">
      <c r="A53" s="23"/>
      <c r="B53" s="125"/>
      <c r="C53" s="1"/>
      <c r="D53" s="125"/>
      <c r="E53" s="126"/>
      <c r="G53" s="1"/>
      <c r="H53" s="37"/>
      <c r="I53" s="1"/>
      <c r="J53" s="24"/>
      <c r="K53" s="24"/>
      <c r="L53" s="24"/>
      <c r="M53" s="1"/>
      <c r="N53" s="1"/>
      <c r="O53" s="1"/>
      <c r="P53" s="1"/>
      <c r="Q53" s="193"/>
      <c r="R53" s="193"/>
      <c r="S53" s="193"/>
      <c r="T53" s="193"/>
      <c r="U53" s="193"/>
      <c r="V53" s="1"/>
      <c r="W53" s="125"/>
      <c r="X53" s="1"/>
      <c r="Y53" s="91"/>
      <c r="Z53" s="91"/>
      <c r="AA53" s="91"/>
      <c r="AB53" s="91"/>
      <c r="AC53" s="91"/>
      <c r="AD53" s="91"/>
    </row>
    <row r="54" spans="1:30" x14ac:dyDescent="0.25">
      <c r="A54" s="23"/>
      <c r="B54" s="125"/>
      <c r="C54" s="1"/>
      <c r="D54" s="125"/>
      <c r="E54" s="126"/>
      <c r="G54" s="1"/>
      <c r="H54" s="37"/>
      <c r="I54" s="1"/>
      <c r="J54" s="24"/>
      <c r="K54" s="24"/>
      <c r="L54" s="24"/>
      <c r="M54" s="1"/>
      <c r="N54" s="1"/>
      <c r="O54" s="1"/>
      <c r="P54" s="1"/>
      <c r="Q54" s="193"/>
      <c r="R54" s="193"/>
      <c r="S54" s="193"/>
      <c r="T54" s="193"/>
      <c r="U54" s="193"/>
      <c r="V54" s="1"/>
      <c r="W54" s="125"/>
      <c r="X54" s="1"/>
      <c r="Y54" s="91"/>
      <c r="Z54" s="91"/>
      <c r="AA54" s="91"/>
      <c r="AB54" s="91"/>
      <c r="AC54" s="91"/>
      <c r="AD54" s="91"/>
    </row>
    <row r="55" spans="1:30" x14ac:dyDescent="0.25">
      <c r="A55" s="23"/>
      <c r="B55" s="125"/>
      <c r="C55" s="1"/>
      <c r="D55" s="125"/>
      <c r="E55" s="126"/>
      <c r="G55" s="1"/>
      <c r="H55" s="37"/>
      <c r="I55" s="1"/>
      <c r="J55" s="24"/>
      <c r="K55" s="24"/>
      <c r="L55" s="24"/>
      <c r="M55" s="1"/>
      <c r="N55" s="1"/>
      <c r="O55" s="1"/>
      <c r="P55" s="1"/>
      <c r="Q55" s="193"/>
      <c r="R55" s="193"/>
      <c r="S55" s="193"/>
      <c r="T55" s="193"/>
      <c r="U55" s="193"/>
      <c r="V55" s="1"/>
      <c r="W55" s="125"/>
      <c r="X55" s="1"/>
      <c r="Y55" s="91"/>
      <c r="Z55" s="91"/>
      <c r="AA55" s="91"/>
      <c r="AB55" s="91"/>
      <c r="AC55" s="91"/>
      <c r="AD55" s="91"/>
    </row>
    <row r="56" spans="1:30" x14ac:dyDescent="0.25">
      <c r="A56" s="23"/>
      <c r="B56" s="125"/>
      <c r="C56" s="1"/>
      <c r="D56" s="125"/>
      <c r="E56" s="126"/>
      <c r="G56" s="1"/>
      <c r="H56" s="37"/>
      <c r="I56" s="1"/>
      <c r="J56" s="24"/>
      <c r="K56" s="24"/>
      <c r="L56" s="24"/>
      <c r="M56" s="1"/>
      <c r="N56" s="1"/>
      <c r="O56" s="1"/>
      <c r="P56" s="1"/>
      <c r="Q56" s="193"/>
      <c r="R56" s="193"/>
      <c r="S56" s="193"/>
      <c r="T56" s="193"/>
      <c r="U56" s="193"/>
      <c r="V56" s="1"/>
      <c r="W56" s="125"/>
      <c r="X56" s="1"/>
      <c r="Y56" s="91"/>
      <c r="Z56" s="91"/>
      <c r="AA56" s="91"/>
      <c r="AB56" s="91"/>
      <c r="AC56" s="91"/>
      <c r="AD56" s="91"/>
    </row>
    <row r="57" spans="1:30" x14ac:dyDescent="0.25">
      <c r="A57" s="23"/>
      <c r="B57" s="125"/>
      <c r="C57" s="1"/>
      <c r="D57" s="125"/>
      <c r="E57" s="126"/>
      <c r="G57" s="1"/>
      <c r="H57" s="37"/>
      <c r="I57" s="1"/>
      <c r="J57" s="24"/>
      <c r="K57" s="24"/>
      <c r="L57" s="24"/>
      <c r="M57" s="1"/>
      <c r="N57" s="1"/>
      <c r="O57" s="1"/>
      <c r="P57" s="1"/>
      <c r="Q57" s="193"/>
      <c r="R57" s="193"/>
      <c r="S57" s="193"/>
      <c r="T57" s="193"/>
      <c r="U57" s="193"/>
      <c r="V57" s="1"/>
      <c r="W57" s="125"/>
      <c r="X57" s="1"/>
      <c r="Y57" s="91"/>
      <c r="Z57" s="91"/>
      <c r="AA57" s="91"/>
      <c r="AB57" s="91"/>
      <c r="AC57" s="91"/>
      <c r="AD57" s="91"/>
    </row>
    <row r="58" spans="1:30" x14ac:dyDescent="0.25">
      <c r="A58" s="23"/>
      <c r="B58" s="125"/>
      <c r="C58" s="1"/>
      <c r="D58" s="125"/>
      <c r="E58" s="126"/>
      <c r="G58" s="1"/>
      <c r="H58" s="37"/>
      <c r="I58" s="1"/>
      <c r="J58" s="24"/>
      <c r="K58" s="24"/>
      <c r="L58" s="24"/>
      <c r="M58" s="1"/>
      <c r="N58" s="1"/>
      <c r="O58" s="1"/>
      <c r="P58" s="1"/>
      <c r="Q58" s="193"/>
      <c r="R58" s="193"/>
      <c r="S58" s="193"/>
      <c r="T58" s="193"/>
      <c r="U58" s="193"/>
      <c r="V58" s="1"/>
      <c r="W58" s="125"/>
      <c r="X58" s="1"/>
      <c r="Y58" s="91"/>
      <c r="Z58" s="91"/>
      <c r="AA58" s="91"/>
      <c r="AB58" s="91"/>
      <c r="AC58" s="91"/>
      <c r="AD58" s="91"/>
    </row>
    <row r="59" spans="1:30" x14ac:dyDescent="0.25">
      <c r="A59" s="23"/>
      <c r="B59" s="125"/>
      <c r="C59" s="1"/>
      <c r="D59" s="125"/>
      <c r="E59" s="126"/>
      <c r="G59" s="1"/>
      <c r="H59" s="37"/>
      <c r="I59" s="1"/>
      <c r="J59" s="24"/>
      <c r="K59" s="24"/>
      <c r="L59" s="24"/>
      <c r="M59" s="1"/>
      <c r="N59" s="1"/>
      <c r="O59" s="1"/>
      <c r="P59" s="1"/>
      <c r="Q59" s="193"/>
      <c r="R59" s="193"/>
      <c r="S59" s="193"/>
      <c r="T59" s="193"/>
      <c r="U59" s="193"/>
      <c r="V59" s="1"/>
      <c r="W59" s="125"/>
      <c r="X59" s="1"/>
      <c r="Y59" s="91"/>
      <c r="Z59" s="91"/>
      <c r="AA59" s="91"/>
      <c r="AB59" s="91"/>
      <c r="AC59" s="91"/>
      <c r="AD59" s="91"/>
    </row>
    <row r="60" spans="1:30" x14ac:dyDescent="0.25">
      <c r="A60" s="23"/>
      <c r="B60" s="125"/>
      <c r="C60" s="1"/>
      <c r="D60" s="125"/>
      <c r="E60" s="126"/>
      <c r="G60" s="1"/>
      <c r="H60" s="37"/>
      <c r="I60" s="1"/>
      <c r="J60" s="24"/>
      <c r="K60" s="24"/>
      <c r="L60" s="24"/>
      <c r="M60" s="1"/>
      <c r="N60" s="1"/>
      <c r="O60" s="1"/>
      <c r="P60" s="1"/>
      <c r="Q60" s="193"/>
      <c r="R60" s="193"/>
      <c r="S60" s="193"/>
      <c r="T60" s="193"/>
      <c r="U60" s="193"/>
      <c r="V60" s="1"/>
      <c r="W60" s="125"/>
      <c r="X60" s="1"/>
      <c r="Y60" s="91"/>
      <c r="Z60" s="91"/>
      <c r="AA60" s="91"/>
      <c r="AB60" s="91"/>
      <c r="AC60" s="91"/>
      <c r="AD60" s="91"/>
    </row>
    <row r="61" spans="1:30" x14ac:dyDescent="0.25">
      <c r="A61" s="23"/>
      <c r="B61" s="125"/>
      <c r="C61" s="1"/>
      <c r="D61" s="125"/>
      <c r="E61" s="126"/>
      <c r="G61" s="1"/>
      <c r="H61" s="37"/>
      <c r="I61" s="1"/>
      <c r="J61" s="24"/>
      <c r="K61" s="24"/>
      <c r="L61" s="24"/>
      <c r="M61" s="1"/>
      <c r="N61" s="1"/>
      <c r="O61" s="1"/>
      <c r="P61" s="1"/>
      <c r="Q61" s="193"/>
      <c r="R61" s="193"/>
      <c r="S61" s="193"/>
      <c r="T61" s="193"/>
      <c r="U61" s="193"/>
      <c r="V61" s="1"/>
      <c r="W61" s="125"/>
      <c r="X61" s="1"/>
      <c r="Y61" s="91"/>
      <c r="Z61" s="91"/>
      <c r="AA61" s="91"/>
      <c r="AB61" s="91"/>
      <c r="AC61" s="91"/>
      <c r="AD61" s="91"/>
    </row>
    <row r="62" spans="1:30" x14ac:dyDescent="0.25">
      <c r="A62" s="23"/>
      <c r="B62" s="125"/>
      <c r="C62" s="1"/>
      <c r="D62" s="125"/>
      <c r="E62" s="126"/>
      <c r="G62" s="1"/>
      <c r="H62" s="37"/>
      <c r="I62" s="1"/>
      <c r="J62" s="24"/>
      <c r="K62" s="24"/>
      <c r="L62" s="24"/>
      <c r="M62" s="1"/>
      <c r="N62" s="1"/>
      <c r="O62" s="1"/>
      <c r="P62" s="1"/>
      <c r="Q62" s="193"/>
      <c r="R62" s="193"/>
      <c r="S62" s="193"/>
      <c r="T62" s="193"/>
      <c r="U62" s="193"/>
      <c r="V62" s="1"/>
      <c r="W62" s="125"/>
      <c r="X62" s="1"/>
      <c r="Y62" s="91"/>
      <c r="Z62" s="91"/>
      <c r="AA62" s="91"/>
      <c r="AB62" s="91"/>
      <c r="AC62" s="91"/>
      <c r="AD62" s="91"/>
    </row>
    <row r="63" spans="1:30" x14ac:dyDescent="0.25">
      <c r="A63" s="23"/>
      <c r="B63" s="125"/>
      <c r="C63" s="1"/>
      <c r="D63" s="125"/>
      <c r="E63" s="126"/>
      <c r="G63" s="1"/>
      <c r="H63" s="37"/>
      <c r="I63" s="1"/>
      <c r="J63" s="24"/>
      <c r="K63" s="24"/>
      <c r="L63" s="24"/>
      <c r="M63" s="1"/>
      <c r="N63" s="1"/>
      <c r="O63" s="1"/>
      <c r="P63" s="1"/>
      <c r="Q63" s="193"/>
      <c r="R63" s="193"/>
      <c r="S63" s="193"/>
      <c r="T63" s="193"/>
      <c r="U63" s="193"/>
      <c r="V63" s="1"/>
      <c r="W63" s="125"/>
      <c r="X63" s="1"/>
      <c r="Y63" s="91"/>
      <c r="Z63" s="91"/>
      <c r="AA63" s="91"/>
      <c r="AB63" s="91"/>
      <c r="AC63" s="91"/>
      <c r="AD63" s="91"/>
    </row>
    <row r="64" spans="1:30" x14ac:dyDescent="0.25">
      <c r="A64" s="23"/>
      <c r="B64" s="125"/>
      <c r="C64" s="1"/>
      <c r="D64" s="125"/>
      <c r="E64" s="126"/>
      <c r="G64" s="1"/>
      <c r="H64" s="37"/>
      <c r="I64" s="1"/>
      <c r="J64" s="24"/>
      <c r="K64" s="24"/>
      <c r="L64" s="24"/>
      <c r="M64" s="1"/>
      <c r="N64" s="1"/>
      <c r="O64" s="1"/>
      <c r="P64" s="1"/>
      <c r="Q64" s="193"/>
      <c r="R64" s="193"/>
      <c r="S64" s="193"/>
      <c r="T64" s="193"/>
      <c r="U64" s="193"/>
      <c r="V64" s="1"/>
      <c r="W64" s="125"/>
      <c r="X64" s="1"/>
      <c r="Y64" s="91"/>
      <c r="Z64" s="91"/>
      <c r="AA64" s="91"/>
      <c r="AB64" s="91"/>
      <c r="AC64" s="91"/>
      <c r="AD64" s="91"/>
    </row>
    <row r="65" spans="1:30" x14ac:dyDescent="0.25">
      <c r="A65" s="23"/>
      <c r="B65" s="125"/>
      <c r="C65" s="1"/>
      <c r="D65" s="125"/>
      <c r="E65" s="126"/>
      <c r="G65" s="1"/>
      <c r="H65" s="37"/>
      <c r="I65" s="1"/>
      <c r="J65" s="24"/>
      <c r="K65" s="24"/>
      <c r="L65" s="24"/>
      <c r="M65" s="1"/>
      <c r="N65" s="1"/>
      <c r="O65" s="1"/>
      <c r="P65" s="1"/>
      <c r="Q65" s="193"/>
      <c r="R65" s="193"/>
      <c r="S65" s="193"/>
      <c r="T65" s="193"/>
      <c r="U65" s="193"/>
      <c r="V65" s="1"/>
      <c r="W65" s="125"/>
      <c r="X65" s="1"/>
      <c r="Y65" s="91"/>
      <c r="Z65" s="91"/>
      <c r="AA65" s="91"/>
      <c r="AB65" s="91"/>
      <c r="AC65" s="91"/>
      <c r="AD65" s="91"/>
    </row>
    <row r="66" spans="1:30" x14ac:dyDescent="0.25">
      <c r="A66" s="23"/>
      <c r="B66" s="125"/>
      <c r="C66" s="1"/>
      <c r="D66" s="125"/>
      <c r="E66" s="126"/>
      <c r="G66" s="1"/>
      <c r="H66" s="37"/>
      <c r="I66" s="1"/>
      <c r="J66" s="24"/>
      <c r="K66" s="24"/>
      <c r="L66" s="24"/>
      <c r="M66" s="1"/>
      <c r="N66" s="1"/>
      <c r="O66" s="1"/>
      <c r="P66" s="1"/>
      <c r="Q66" s="193"/>
      <c r="R66" s="193"/>
      <c r="S66" s="193"/>
      <c r="T66" s="193"/>
      <c r="U66" s="193"/>
      <c r="V66" s="1"/>
      <c r="W66" s="125"/>
      <c r="X66" s="1"/>
      <c r="Y66" s="91"/>
      <c r="Z66" s="91"/>
      <c r="AA66" s="91"/>
      <c r="AB66" s="91"/>
      <c r="AC66" s="91"/>
      <c r="AD66" s="91"/>
    </row>
    <row r="67" spans="1:30" x14ac:dyDescent="0.25">
      <c r="A67" s="23"/>
      <c r="B67" s="125"/>
      <c r="C67" s="1"/>
      <c r="D67" s="125"/>
      <c r="E67" s="126"/>
      <c r="G67" s="1"/>
      <c r="H67" s="37"/>
      <c r="I67" s="1"/>
      <c r="J67" s="24"/>
      <c r="K67" s="24"/>
      <c r="L67" s="24"/>
      <c r="M67" s="1"/>
      <c r="N67" s="1"/>
      <c r="O67" s="1"/>
      <c r="P67" s="1"/>
      <c r="Q67" s="193"/>
      <c r="R67" s="193"/>
      <c r="S67" s="193"/>
      <c r="T67" s="193"/>
      <c r="U67" s="193"/>
      <c r="V67" s="1"/>
      <c r="W67" s="125"/>
      <c r="X67" s="1"/>
      <c r="Y67" s="91"/>
      <c r="Z67" s="91"/>
      <c r="AA67" s="91"/>
      <c r="AB67" s="91"/>
      <c r="AC67" s="91"/>
      <c r="AD67" s="91"/>
    </row>
    <row r="68" spans="1:30" x14ac:dyDescent="0.25">
      <c r="A68" s="23"/>
      <c r="B68" s="125"/>
      <c r="C68" s="1"/>
      <c r="D68" s="125"/>
      <c r="E68" s="126"/>
      <c r="G68" s="1"/>
      <c r="H68" s="37"/>
      <c r="I68" s="1"/>
      <c r="J68" s="24"/>
      <c r="K68" s="24"/>
      <c r="L68" s="24"/>
      <c r="M68" s="1"/>
      <c r="N68" s="1"/>
      <c r="O68" s="1"/>
      <c r="P68" s="1"/>
      <c r="Q68" s="193"/>
      <c r="R68" s="193"/>
      <c r="S68" s="193"/>
      <c r="T68" s="193"/>
      <c r="U68" s="193"/>
      <c r="V68" s="1"/>
      <c r="W68" s="125"/>
      <c r="X68" s="1"/>
      <c r="Y68" s="91"/>
      <c r="Z68" s="91"/>
      <c r="AA68" s="91"/>
      <c r="AB68" s="91"/>
      <c r="AC68" s="91"/>
      <c r="AD68" s="91"/>
    </row>
    <row r="69" spans="1:30" x14ac:dyDescent="0.25">
      <c r="A69" s="23"/>
      <c r="B69" s="125"/>
      <c r="C69" s="1"/>
      <c r="D69" s="125"/>
      <c r="E69" s="126"/>
      <c r="G69" s="1"/>
      <c r="H69" s="37"/>
      <c r="I69" s="1"/>
      <c r="J69" s="24"/>
      <c r="K69" s="24"/>
      <c r="L69" s="24"/>
      <c r="M69" s="1"/>
      <c r="N69" s="1"/>
      <c r="O69" s="1"/>
      <c r="P69" s="1"/>
      <c r="Q69" s="193"/>
      <c r="R69" s="193"/>
      <c r="S69" s="193"/>
      <c r="T69" s="193"/>
      <c r="U69" s="193"/>
      <c r="V69" s="1"/>
      <c r="W69" s="125"/>
      <c r="X69" s="1"/>
      <c r="Y69" s="91"/>
      <c r="Z69" s="91"/>
      <c r="AA69" s="91"/>
      <c r="AB69" s="91"/>
      <c r="AC69" s="91"/>
      <c r="AD69" s="91"/>
    </row>
    <row r="70" spans="1:30" x14ac:dyDescent="0.25">
      <c r="A70" s="23"/>
      <c r="B70" s="125"/>
      <c r="C70" s="1"/>
      <c r="D70" s="125"/>
      <c r="E70" s="126"/>
      <c r="G70" s="1"/>
      <c r="H70" s="37"/>
      <c r="I70" s="1"/>
      <c r="J70" s="24"/>
      <c r="K70" s="24"/>
      <c r="L70" s="24"/>
      <c r="M70" s="1"/>
      <c r="N70" s="1"/>
      <c r="O70" s="1"/>
      <c r="P70" s="1"/>
      <c r="Q70" s="193"/>
      <c r="R70" s="193"/>
      <c r="S70" s="193"/>
      <c r="T70" s="193"/>
      <c r="U70" s="193"/>
      <c r="V70" s="1"/>
      <c r="W70" s="125"/>
      <c r="X70" s="1"/>
      <c r="Y70" s="91"/>
      <c r="Z70" s="91"/>
      <c r="AA70" s="91"/>
      <c r="AB70" s="91"/>
      <c r="AC70" s="91"/>
      <c r="AD70" s="91"/>
    </row>
    <row r="71" spans="1:30" x14ac:dyDescent="0.25">
      <c r="A71" s="23"/>
      <c r="B71" s="125"/>
      <c r="C71" s="1"/>
      <c r="D71" s="125"/>
      <c r="E71" s="126"/>
      <c r="G71" s="1"/>
      <c r="H71" s="37"/>
      <c r="I71" s="1"/>
      <c r="J71" s="24"/>
      <c r="K71" s="24"/>
      <c r="L71" s="24"/>
      <c r="M71" s="1"/>
      <c r="N71" s="1"/>
      <c r="O71" s="1"/>
      <c r="P71" s="1"/>
      <c r="Q71" s="193"/>
      <c r="R71" s="193"/>
      <c r="S71" s="193"/>
      <c r="T71" s="193"/>
      <c r="U71" s="193"/>
      <c r="V71" s="1"/>
      <c r="W71" s="125"/>
      <c r="X71" s="1"/>
      <c r="Y71" s="91"/>
      <c r="Z71" s="91"/>
      <c r="AA71" s="91"/>
      <c r="AB71" s="91"/>
      <c r="AC71" s="91"/>
      <c r="AD71" s="91"/>
    </row>
    <row r="72" spans="1:30" x14ac:dyDescent="0.25">
      <c r="A72" s="23"/>
      <c r="B72" s="125"/>
      <c r="C72" s="1"/>
      <c r="D72" s="125"/>
      <c r="E72" s="126"/>
      <c r="G72" s="1"/>
      <c r="H72" s="37"/>
      <c r="I72" s="1"/>
      <c r="J72" s="24"/>
      <c r="K72" s="24"/>
      <c r="L72" s="24"/>
      <c r="M72" s="1"/>
      <c r="N72" s="1"/>
      <c r="O72" s="1"/>
      <c r="P72" s="1"/>
      <c r="Q72" s="193"/>
      <c r="R72" s="193"/>
      <c r="S72" s="193"/>
      <c r="T72" s="193"/>
      <c r="U72" s="193"/>
      <c r="V72" s="1"/>
      <c r="W72" s="125"/>
      <c r="X72" s="1"/>
      <c r="Y72" s="91"/>
      <c r="Z72" s="91"/>
      <c r="AA72" s="91"/>
      <c r="AB72" s="91"/>
      <c r="AC72" s="91"/>
      <c r="AD72" s="91"/>
    </row>
    <row r="73" spans="1:30" x14ac:dyDescent="0.25">
      <c r="A73" s="23"/>
      <c r="B73" s="125"/>
      <c r="C73" s="1"/>
      <c r="D73" s="125"/>
      <c r="E73" s="126"/>
      <c r="G73" s="1"/>
      <c r="H73" s="37"/>
      <c r="I73" s="1"/>
      <c r="J73" s="24"/>
      <c r="K73" s="24"/>
      <c r="L73" s="24"/>
      <c r="M73" s="1"/>
      <c r="N73" s="1"/>
      <c r="O73" s="1"/>
      <c r="P73" s="1"/>
      <c r="Q73" s="193"/>
      <c r="R73" s="193"/>
      <c r="S73" s="193"/>
      <c r="T73" s="193"/>
      <c r="U73" s="193"/>
      <c r="V73" s="1"/>
      <c r="W73" s="125"/>
      <c r="X73" s="1"/>
      <c r="Y73" s="91"/>
      <c r="Z73" s="91"/>
      <c r="AA73" s="91"/>
      <c r="AB73" s="91"/>
      <c r="AC73" s="91"/>
      <c r="AD73" s="91"/>
    </row>
    <row r="74" spans="1:30" x14ac:dyDescent="0.25">
      <c r="A74" s="23"/>
      <c r="B74" s="125"/>
      <c r="C74" s="1"/>
      <c r="D74" s="125"/>
      <c r="E74" s="126"/>
      <c r="G74" s="1"/>
      <c r="H74" s="37"/>
      <c r="I74" s="1"/>
      <c r="J74" s="24"/>
      <c r="K74" s="24"/>
      <c r="L74" s="24"/>
      <c r="M74" s="1"/>
      <c r="N74" s="1"/>
      <c r="O74" s="1"/>
      <c r="P74" s="1"/>
      <c r="Q74" s="193"/>
      <c r="R74" s="193"/>
      <c r="S74" s="193"/>
      <c r="T74" s="193"/>
      <c r="U74" s="193"/>
      <c r="V74" s="1"/>
      <c r="W74" s="125"/>
      <c r="X74" s="1"/>
      <c r="Y74" s="91"/>
      <c r="Z74" s="91"/>
      <c r="AA74" s="91"/>
      <c r="AB74" s="91"/>
      <c r="AC74" s="91"/>
      <c r="AD74" s="91"/>
    </row>
    <row r="75" spans="1:30" x14ac:dyDescent="0.25">
      <c r="A75" s="23"/>
      <c r="B75" s="125"/>
      <c r="C75" s="1"/>
      <c r="D75" s="125"/>
      <c r="E75" s="126"/>
      <c r="G75" s="1"/>
      <c r="H75" s="37"/>
      <c r="I75" s="1"/>
      <c r="J75" s="24"/>
      <c r="K75" s="24"/>
      <c r="L75" s="24"/>
      <c r="M75" s="1"/>
      <c r="N75" s="1"/>
      <c r="O75" s="1"/>
      <c r="P75" s="1"/>
      <c r="Q75" s="193"/>
      <c r="R75" s="193"/>
      <c r="S75" s="193"/>
      <c r="T75" s="193"/>
      <c r="U75" s="193"/>
      <c r="V75" s="1"/>
      <c r="W75" s="125"/>
      <c r="X75" s="1"/>
      <c r="Y75" s="91"/>
      <c r="Z75" s="91"/>
      <c r="AA75" s="91"/>
      <c r="AB75" s="91"/>
      <c r="AC75" s="91"/>
      <c r="AD75" s="91"/>
    </row>
    <row r="76" spans="1:30" x14ac:dyDescent="0.25">
      <c r="A76" s="23"/>
      <c r="B76" s="125"/>
      <c r="C76" s="1"/>
      <c r="D76" s="125"/>
      <c r="E76" s="126"/>
      <c r="G76" s="1"/>
      <c r="H76" s="37"/>
      <c r="I76" s="1"/>
      <c r="J76" s="24"/>
      <c r="K76" s="24"/>
      <c r="L76" s="24"/>
      <c r="M76" s="1"/>
      <c r="N76" s="1"/>
      <c r="O76" s="1"/>
      <c r="P76" s="1"/>
      <c r="Q76" s="193"/>
      <c r="R76" s="193"/>
      <c r="S76" s="193"/>
      <c r="T76" s="193"/>
      <c r="U76" s="193"/>
      <c r="V76" s="1"/>
      <c r="W76" s="125"/>
      <c r="X76" s="1"/>
      <c r="Y76" s="91"/>
      <c r="Z76" s="91"/>
      <c r="AA76" s="91"/>
      <c r="AB76" s="91"/>
      <c r="AC76" s="91"/>
      <c r="AD76" s="91"/>
    </row>
    <row r="77" spans="1:30" x14ac:dyDescent="0.25">
      <c r="A77" s="23"/>
      <c r="B77" s="125"/>
      <c r="C77" s="1"/>
      <c r="D77" s="125"/>
      <c r="E77" s="126"/>
      <c r="G77" s="1"/>
      <c r="H77" s="37"/>
      <c r="I77" s="1"/>
      <c r="J77" s="24"/>
      <c r="K77" s="24"/>
      <c r="L77" s="24"/>
      <c r="M77" s="1"/>
      <c r="N77" s="1"/>
      <c r="O77" s="1"/>
      <c r="P77" s="1"/>
      <c r="Q77" s="193"/>
      <c r="R77" s="193"/>
      <c r="S77" s="193"/>
      <c r="T77" s="193"/>
      <c r="U77" s="193"/>
      <c r="V77" s="1"/>
      <c r="W77" s="125"/>
      <c r="X77" s="1"/>
      <c r="Y77" s="91"/>
      <c r="Z77" s="91"/>
      <c r="AA77" s="91"/>
      <c r="AB77" s="91"/>
      <c r="AC77" s="91"/>
      <c r="AD77" s="91"/>
    </row>
    <row r="78" spans="1:30" x14ac:dyDescent="0.25">
      <c r="A78" s="23"/>
      <c r="B78" s="125"/>
      <c r="C78" s="1"/>
      <c r="D78" s="125"/>
      <c r="E78" s="126"/>
      <c r="G78" s="1"/>
      <c r="H78" s="37"/>
      <c r="I78" s="1"/>
      <c r="J78" s="24"/>
      <c r="K78" s="24"/>
      <c r="L78" s="24"/>
      <c r="M78" s="1"/>
      <c r="N78" s="1"/>
      <c r="O78" s="1"/>
      <c r="P78" s="1"/>
      <c r="Q78" s="193"/>
      <c r="R78" s="193"/>
      <c r="S78" s="193"/>
      <c r="T78" s="193"/>
      <c r="U78" s="193"/>
      <c r="V78" s="1"/>
      <c r="W78" s="125"/>
      <c r="X78" s="1"/>
      <c r="Y78" s="91"/>
      <c r="Z78" s="91"/>
      <c r="AA78" s="91"/>
      <c r="AB78" s="91"/>
      <c r="AC78" s="91"/>
      <c r="AD78" s="91"/>
    </row>
    <row r="79" spans="1:30" x14ac:dyDescent="0.25">
      <c r="A79" s="23"/>
      <c r="B79" s="125"/>
      <c r="C79" s="1"/>
      <c r="D79" s="125"/>
      <c r="E79" s="126"/>
      <c r="G79" s="1"/>
      <c r="H79" s="37"/>
      <c r="I79" s="1"/>
      <c r="J79" s="24"/>
      <c r="K79" s="24"/>
      <c r="L79" s="24"/>
      <c r="M79" s="1"/>
      <c r="N79" s="1"/>
      <c r="O79" s="1"/>
      <c r="P79" s="1"/>
      <c r="Q79" s="193"/>
      <c r="R79" s="193"/>
      <c r="S79" s="193"/>
      <c r="T79" s="193"/>
      <c r="U79" s="193"/>
      <c r="V79" s="1"/>
      <c r="W79" s="125"/>
      <c r="X79" s="1"/>
      <c r="Y79" s="91"/>
      <c r="Z79" s="91"/>
      <c r="AA79" s="91"/>
      <c r="AB79" s="91"/>
      <c r="AC79" s="91"/>
      <c r="AD79" s="91"/>
    </row>
    <row r="80" spans="1:30" x14ac:dyDescent="0.25">
      <c r="A80" s="23"/>
      <c r="B80" s="125"/>
      <c r="C80" s="1"/>
      <c r="D80" s="125"/>
      <c r="E80" s="126"/>
      <c r="G80" s="1"/>
      <c r="H80" s="37"/>
      <c r="I80" s="1"/>
      <c r="J80" s="24"/>
      <c r="K80" s="24"/>
      <c r="L80" s="24"/>
      <c r="M80" s="1"/>
      <c r="N80" s="1"/>
      <c r="O80" s="1"/>
      <c r="P80" s="1"/>
      <c r="Q80" s="193"/>
      <c r="R80" s="193"/>
      <c r="S80" s="193"/>
      <c r="T80" s="193"/>
      <c r="U80" s="193"/>
      <c r="V80" s="1"/>
      <c r="W80" s="125"/>
      <c r="X80" s="1"/>
      <c r="Y80" s="91"/>
      <c r="Z80" s="91"/>
      <c r="AA80" s="91"/>
      <c r="AB80" s="91"/>
      <c r="AC80" s="91"/>
      <c r="AD80" s="91"/>
    </row>
    <row r="81" spans="1:30" x14ac:dyDescent="0.25">
      <c r="A81" s="23"/>
      <c r="B81" s="125"/>
      <c r="C81" s="1"/>
      <c r="D81" s="125"/>
      <c r="E81" s="126"/>
      <c r="G81" s="1"/>
      <c r="H81" s="37"/>
      <c r="I81" s="1"/>
      <c r="J81" s="24"/>
      <c r="K81" s="24"/>
      <c r="L81" s="24"/>
      <c r="M81" s="1"/>
      <c r="N81" s="1"/>
      <c r="O81" s="1"/>
      <c r="P81" s="1"/>
      <c r="Q81" s="193"/>
      <c r="R81" s="193"/>
      <c r="S81" s="193"/>
      <c r="T81" s="193"/>
      <c r="U81" s="193"/>
      <c r="V81" s="1"/>
      <c r="W81" s="125"/>
      <c r="X81" s="1"/>
      <c r="Y81" s="91"/>
      <c r="Z81" s="91"/>
      <c r="AA81" s="91"/>
      <c r="AB81" s="91"/>
      <c r="AC81" s="91"/>
      <c r="AD81" s="91"/>
    </row>
    <row r="82" spans="1:30" x14ac:dyDescent="0.25">
      <c r="A82" s="23"/>
      <c r="B82" s="125"/>
      <c r="C82" s="1"/>
      <c r="D82" s="125"/>
      <c r="E82" s="126"/>
      <c r="G82" s="1"/>
      <c r="H82" s="37"/>
      <c r="I82" s="1"/>
      <c r="J82" s="24"/>
      <c r="K82" s="24"/>
      <c r="L82" s="24"/>
      <c r="M82" s="1"/>
      <c r="N82" s="1"/>
      <c r="O82" s="1"/>
      <c r="P82" s="1"/>
      <c r="Q82" s="193"/>
      <c r="R82" s="193"/>
      <c r="S82" s="193"/>
      <c r="T82" s="193"/>
      <c r="U82" s="193"/>
      <c r="V82" s="1"/>
      <c r="W82" s="125"/>
      <c r="X82" s="1"/>
      <c r="Y82" s="91"/>
      <c r="Z82" s="91"/>
      <c r="AA82" s="91"/>
      <c r="AB82" s="91"/>
      <c r="AC82" s="91"/>
      <c r="AD82" s="91"/>
    </row>
    <row r="83" spans="1:30" x14ac:dyDescent="0.25">
      <c r="A83" s="23"/>
      <c r="B83" s="125"/>
      <c r="C83" s="1"/>
      <c r="D83" s="125"/>
      <c r="E83" s="126"/>
      <c r="G83" s="1"/>
      <c r="H83" s="37"/>
      <c r="I83" s="1"/>
      <c r="J83" s="24"/>
      <c r="K83" s="24"/>
      <c r="L83" s="24"/>
      <c r="M83" s="1"/>
      <c r="N83" s="1"/>
      <c r="O83" s="1"/>
      <c r="P83" s="1"/>
      <c r="Q83" s="193"/>
      <c r="R83" s="193"/>
      <c r="S83" s="193"/>
      <c r="T83" s="193"/>
      <c r="U83" s="193"/>
      <c r="V83" s="1"/>
      <c r="W83" s="125"/>
      <c r="X83" s="1"/>
      <c r="Y83" s="91"/>
      <c r="Z83" s="91"/>
      <c r="AA83" s="91"/>
      <c r="AB83" s="91"/>
      <c r="AC83" s="91"/>
      <c r="AD83" s="91"/>
    </row>
    <row r="84" spans="1:30" x14ac:dyDescent="0.25">
      <c r="A84" s="23"/>
      <c r="B84" s="125"/>
      <c r="C84" s="1"/>
      <c r="D84" s="125"/>
      <c r="E84" s="126"/>
      <c r="G84" s="1"/>
      <c r="H84" s="37"/>
      <c r="I84" s="1"/>
      <c r="J84" s="24"/>
      <c r="K84" s="24"/>
      <c r="L84" s="24"/>
      <c r="M84" s="1"/>
      <c r="N84" s="1"/>
      <c r="O84" s="1"/>
      <c r="P84" s="1"/>
      <c r="Q84" s="193"/>
      <c r="R84" s="193"/>
      <c r="S84" s="193"/>
      <c r="T84" s="193"/>
      <c r="U84" s="193"/>
      <c r="V84" s="1"/>
      <c r="W84" s="125"/>
      <c r="X84" s="1"/>
      <c r="Y84" s="91"/>
      <c r="Z84" s="91"/>
      <c r="AA84" s="91"/>
      <c r="AB84" s="91"/>
      <c r="AC84" s="91"/>
      <c r="AD84" s="91"/>
    </row>
    <row r="85" spans="1:30" x14ac:dyDescent="0.25">
      <c r="A85" s="23"/>
      <c r="B85" s="125"/>
      <c r="C85" s="1"/>
      <c r="D85" s="125"/>
      <c r="E85" s="126"/>
      <c r="G85" s="1"/>
      <c r="H85" s="37"/>
      <c r="I85" s="1"/>
      <c r="J85" s="24"/>
      <c r="K85" s="24"/>
      <c r="L85" s="24"/>
      <c r="M85" s="1"/>
      <c r="N85" s="1"/>
      <c r="O85" s="1"/>
      <c r="P85" s="1"/>
      <c r="Q85" s="193"/>
      <c r="R85" s="193"/>
      <c r="S85" s="193"/>
      <c r="T85" s="193"/>
      <c r="U85" s="193"/>
      <c r="V85" s="1"/>
      <c r="W85" s="125"/>
      <c r="X85" s="1"/>
      <c r="Y85" s="91"/>
      <c r="Z85" s="91"/>
      <c r="AA85" s="91"/>
      <c r="AB85" s="91"/>
      <c r="AC85" s="91"/>
      <c r="AD85" s="91"/>
    </row>
    <row r="86" spans="1:30" x14ac:dyDescent="0.25">
      <c r="A86" s="23"/>
      <c r="B86" s="125"/>
      <c r="C86" s="1"/>
      <c r="D86" s="125"/>
      <c r="E86" s="126"/>
      <c r="G86" s="1"/>
      <c r="H86" s="37"/>
      <c r="I86" s="1"/>
      <c r="J86" s="24"/>
      <c r="K86" s="24"/>
      <c r="L86" s="24"/>
      <c r="M86" s="1"/>
      <c r="N86" s="1"/>
      <c r="O86" s="1"/>
      <c r="P86" s="1"/>
      <c r="Q86" s="193"/>
      <c r="R86" s="193"/>
      <c r="S86" s="193"/>
      <c r="T86" s="193"/>
      <c r="U86" s="193"/>
      <c r="V86" s="1"/>
      <c r="W86" s="125"/>
      <c r="X86" s="1"/>
      <c r="Y86" s="91"/>
      <c r="Z86" s="91"/>
      <c r="AA86" s="91"/>
      <c r="AB86" s="91"/>
      <c r="AC86" s="91"/>
      <c r="AD86" s="91"/>
    </row>
    <row r="87" spans="1:30" x14ac:dyDescent="0.25">
      <c r="A87" s="23"/>
      <c r="B87" s="125"/>
      <c r="C87" s="1"/>
      <c r="D87" s="125"/>
      <c r="E87" s="126"/>
      <c r="G87" s="1"/>
      <c r="H87" s="37"/>
      <c r="I87" s="1"/>
      <c r="J87" s="24"/>
      <c r="K87" s="24"/>
      <c r="L87" s="24"/>
      <c r="M87" s="1"/>
      <c r="N87" s="1"/>
      <c r="O87" s="1"/>
      <c r="P87" s="1"/>
      <c r="Q87" s="193"/>
      <c r="R87" s="193"/>
      <c r="S87" s="193"/>
      <c r="T87" s="193"/>
      <c r="U87" s="193"/>
      <c r="V87" s="1"/>
      <c r="W87" s="125"/>
      <c r="X87" s="1"/>
      <c r="Y87" s="91"/>
      <c r="Z87" s="91"/>
      <c r="AA87" s="91"/>
      <c r="AB87" s="91"/>
      <c r="AC87" s="91"/>
      <c r="AD87" s="91"/>
    </row>
  </sheetData>
  <sortState ref="B17:X19">
    <sortCondition descending="1" ref="B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2019-02-02T11:12:44Z</dcterms:modified>
</cp:coreProperties>
</file>