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9" i="1" l="1"/>
  <c r="O9" i="1"/>
  <c r="M8" i="1" l="1"/>
  <c r="M7" i="1"/>
  <c r="M9" i="1"/>
  <c r="O13" i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I14" i="1" s="1"/>
  <c r="S9" i="1"/>
  <c r="H14" i="1" s="1"/>
  <c r="R9" i="1"/>
  <c r="G14" i="1" s="1"/>
  <c r="Q9" i="1"/>
  <c r="F14" i="1" s="1"/>
  <c r="P9" i="1"/>
  <c r="E14" i="1" s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D10" i="1"/>
  <c r="E16" i="1" l="1"/>
  <c r="G16" i="1"/>
  <c r="N13" i="1"/>
  <c r="L14" i="1"/>
  <c r="M14" i="1"/>
  <c r="K14" i="1"/>
  <c r="H16" i="1"/>
  <c r="L13" i="1"/>
  <c r="K13" i="1"/>
  <c r="F16" i="1"/>
  <c r="M13" i="1"/>
  <c r="I16" i="1"/>
  <c r="K16" i="1" l="1"/>
  <c r="L16" i="1"/>
  <c r="M16" i="1"/>
</calcChain>
</file>

<file path=xl/sharedStrings.xml><?xml version="1.0" encoding="utf-8"?>
<sst xmlns="http://schemas.openxmlformats.org/spreadsheetml/2006/main" count="142" uniqueCount="88">
  <si>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</si>
  <si>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</si>
  <si>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</si>
  <si>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</si>
  <si>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</si>
  <si>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</si>
  <si>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</si>
  <si>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</si>
  <si>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</si>
  <si>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</si>
  <si>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</si>
  <si>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</si>
  <si>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</si>
  <si>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</si>
  <si>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</si>
  <si>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</si>
  <si>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</si>
  <si>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</si>
  <si>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</si>
  <si>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</si>
  <si>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</si>
  <si>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</si>
  <si>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</si>
  <si>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</si>
  <si>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</si>
  <si>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</si>
  <si>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</si>
  <si>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</si>
  <si>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</si>
  <si>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</si>
  <si>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</si>
  <si>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</si>
  <si>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</si>
  <si>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</si>
  <si>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</si>
  <si>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</si>
  <si>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</si>
  <si>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</si>
  <si>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</si>
  <si>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Tiina Sissala</t>
  </si>
  <si>
    <t>3.</t>
  </si>
  <si>
    <t>Virkiä</t>
  </si>
  <si>
    <t>----</t>
  </si>
  <si>
    <t>8.</t>
  </si>
  <si>
    <t>1.</t>
  </si>
  <si>
    <t>loppuottelut</t>
  </si>
  <si>
    <t>1964</t>
  </si>
  <si>
    <t>MESTARUUSSARJA</t>
  </si>
  <si>
    <t>Virkiä = Lapuan Virkiä  (1907)</t>
  </si>
  <si>
    <t>URA SM-SARJASSA</t>
  </si>
  <si>
    <t>Cup</t>
  </si>
  <si>
    <t>9.</t>
  </si>
  <si>
    <t>NJ</t>
  </si>
  <si>
    <t>12.05. 1984 NJ - Tahko  6-7</t>
  </si>
  <si>
    <t>03.06. 1984  UPV - NJ  4-13</t>
  </si>
  <si>
    <t>NJ = Nurmon Jymy  (1925)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</si>
  <si>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</si>
  <si>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</si>
  <si>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</si>
  <si>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</si>
  <si>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</si>
  <si>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</si>
  <si>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</si>
  <si>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</si>
  <si>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</si>
  <si>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</si>
  <si>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</si>
  <si>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</si>
  <si>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</si>
  <si>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</si>
  <si>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</si>
  <si>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vai</t>
  </si>
  <si>
    <t>Ari Skyttä</t>
  </si>
  <si>
    <t xml:space="preserve"> LIITTO - LEHDISTÖ - KORTTI</t>
  </si>
  <si>
    <t>NAISET</t>
  </si>
  <si>
    <t>Tulos</t>
  </si>
  <si>
    <t xml:space="preserve">  KL-%</t>
  </si>
  <si>
    <t>Lehdistö</t>
  </si>
  <si>
    <t>Ikä ensimmäisessä ottelussa</t>
  </si>
  <si>
    <t>28.06. 1981  Hyvinkää</t>
  </si>
  <si>
    <t>11-12</t>
  </si>
  <si>
    <t>01.07. 1984  Tampere</t>
  </si>
  <si>
    <t>Pertti Matara</t>
  </si>
  <si>
    <t xml:space="preserve">  9-6</t>
  </si>
  <si>
    <t>s</t>
  </si>
  <si>
    <t>1</t>
  </si>
  <si>
    <t>1/1</t>
  </si>
  <si>
    <t>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</si>
</sst>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7" fillId="8" borderId="1" xfId="0" applyFont="1" applyFill="1" applyBorder="1" applyAlignment="1">
      <alignment vertical="top"/>
    </xf>
    <xf numFmtId="0" fontId="3" fillId="0" borderId="0" xfId="0" applyFont="1" applyFill="1"/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left"/>
    </xf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57031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50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51</v>
      </c>
      <c r="D4" s="41" t="s">
        <v>52</v>
      </c>
      <c r="E4" s="27">
        <v>18</v>
      </c>
      <c r="F4" s="27">
        <v>0</v>
      </c>
      <c r="G4" s="27">
        <v>9</v>
      </c>
      <c r="H4" s="27">
        <v>20</v>
      </c>
      <c r="I4" s="27">
        <v>71</v>
      </c>
      <c r="J4" s="27">
        <v>23</v>
      </c>
      <c r="K4" s="27">
        <v>20</v>
      </c>
      <c r="L4" s="27">
        <v>19</v>
      </c>
      <c r="M4" s="27">
        <v>9</v>
      </c>
      <c r="N4" s="30">
        <v>0.6228070175438597</v>
      </c>
      <c r="O4" s="25">
        <v>114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>
        <v>1</v>
      </c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43</v>
      </c>
      <c r="D5" s="41" t="s">
        <v>41</v>
      </c>
      <c r="E5" s="27">
        <v>18</v>
      </c>
      <c r="F5" s="27">
        <v>0</v>
      </c>
      <c r="G5" s="27">
        <v>2</v>
      </c>
      <c r="H5" s="27">
        <v>25</v>
      </c>
      <c r="I5" s="27">
        <v>60</v>
      </c>
      <c r="J5" s="27">
        <v>32</v>
      </c>
      <c r="K5" s="27">
        <v>10</v>
      </c>
      <c r="L5" s="27">
        <v>16</v>
      </c>
      <c r="M5" s="27">
        <v>2</v>
      </c>
      <c r="N5" s="30">
        <v>0.57692307692307687</v>
      </c>
      <c r="O5" s="25">
        <v>104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1986</v>
      </c>
      <c r="C6" s="27" t="s">
        <v>40</v>
      </c>
      <c r="D6" s="41" t="s">
        <v>41</v>
      </c>
      <c r="E6" s="27">
        <v>18</v>
      </c>
      <c r="F6" s="27">
        <v>1</v>
      </c>
      <c r="G6" s="27">
        <v>10</v>
      </c>
      <c r="H6" s="27">
        <v>32</v>
      </c>
      <c r="I6" s="27">
        <v>68</v>
      </c>
      <c r="J6" s="27">
        <v>20</v>
      </c>
      <c r="K6" s="27">
        <v>22</v>
      </c>
      <c r="L6" s="27">
        <v>15</v>
      </c>
      <c r="M6" s="27">
        <v>11</v>
      </c>
      <c r="N6" s="75" t="s">
        <v>42</v>
      </c>
      <c r="O6" s="25">
        <v>0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>
        <v>1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1987</v>
      </c>
      <c r="C7" s="27" t="s">
        <v>43</v>
      </c>
      <c r="D7" s="41" t="s">
        <v>41</v>
      </c>
      <c r="E7" s="27">
        <v>16</v>
      </c>
      <c r="F7" s="27">
        <v>1</v>
      </c>
      <c r="G7" s="27">
        <v>5</v>
      </c>
      <c r="H7" s="27">
        <v>19</v>
      </c>
      <c r="I7" s="27">
        <v>68</v>
      </c>
      <c r="J7" s="27">
        <v>33</v>
      </c>
      <c r="K7" s="27">
        <v>15</v>
      </c>
      <c r="L7" s="27">
        <v>14</v>
      </c>
      <c r="M7" s="27">
        <f>PRODUCT(F7+G7)</f>
        <v>6</v>
      </c>
      <c r="N7" s="75" t="s">
        <v>42</v>
      </c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1988</v>
      </c>
      <c r="C8" s="27" t="s">
        <v>44</v>
      </c>
      <c r="D8" s="41" t="s">
        <v>41</v>
      </c>
      <c r="E8" s="27">
        <v>18</v>
      </c>
      <c r="F8" s="27">
        <v>4</v>
      </c>
      <c r="G8" s="27">
        <v>10</v>
      </c>
      <c r="H8" s="27">
        <v>34</v>
      </c>
      <c r="I8" s="27">
        <v>113</v>
      </c>
      <c r="J8" s="27">
        <v>40</v>
      </c>
      <c r="K8" s="27">
        <v>32</v>
      </c>
      <c r="L8" s="27">
        <v>27</v>
      </c>
      <c r="M8" s="27">
        <f>PRODUCT(F8+G8)</f>
        <v>14</v>
      </c>
      <c r="N8" s="75" t="s">
        <v>42</v>
      </c>
      <c r="O8" s="25">
        <v>0</v>
      </c>
      <c r="P8" s="27">
        <v>2</v>
      </c>
      <c r="Q8" s="27">
        <v>0</v>
      </c>
      <c r="R8" s="27">
        <v>0</v>
      </c>
      <c r="S8" s="27">
        <v>3</v>
      </c>
      <c r="T8" s="27">
        <v>9</v>
      </c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4" t="s">
        <v>45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88</v>
      </c>
      <c r="F9" s="19">
        <f t="shared" si="0"/>
        <v>6</v>
      </c>
      <c r="G9" s="19">
        <f t="shared" si="0"/>
        <v>36</v>
      </c>
      <c r="H9" s="19">
        <f t="shared" si="0"/>
        <v>130</v>
      </c>
      <c r="I9" s="19">
        <f t="shared" si="0"/>
        <v>380</v>
      </c>
      <c r="J9" s="19">
        <f t="shared" si="0"/>
        <v>148</v>
      </c>
      <c r="K9" s="19">
        <f t="shared" si="0"/>
        <v>99</v>
      </c>
      <c r="L9" s="19">
        <f t="shared" si="0"/>
        <v>91</v>
      </c>
      <c r="M9" s="19">
        <f t="shared" si="0"/>
        <v>42</v>
      </c>
      <c r="N9" s="31">
        <f>PRODUCT(131/O9)</f>
        <v>0.6009174311926605</v>
      </c>
      <c r="O9" s="32">
        <f t="shared" ref="O9:AE9" si="1">SUM(O4:O8)</f>
        <v>218</v>
      </c>
      <c r="P9" s="19">
        <f t="shared" si="1"/>
        <v>2</v>
      </c>
      <c r="Q9" s="19">
        <f t="shared" si="1"/>
        <v>0</v>
      </c>
      <c r="R9" s="19">
        <f t="shared" si="1"/>
        <v>0</v>
      </c>
      <c r="S9" s="19">
        <f t="shared" si="1"/>
        <v>3</v>
      </c>
      <c r="T9" s="19">
        <f t="shared" si="1"/>
        <v>9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1</v>
      </c>
      <c r="AB9" s="19">
        <f t="shared" si="1"/>
        <v>0</v>
      </c>
      <c r="AC9" s="19">
        <f t="shared" si="1"/>
        <v>1</v>
      </c>
      <c r="AD9" s="19">
        <f t="shared" si="1"/>
        <v>0</v>
      </c>
      <c r="AE9" s="19">
        <f t="shared" si="1"/>
        <v>1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379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49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3"/>
      <c r="AC12" s="13"/>
      <c r="AD12" s="13"/>
      <c r="AE12" s="13"/>
      <c r="AF12" s="4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15</v>
      </c>
      <c r="C13" s="13"/>
      <c r="D13" s="44"/>
      <c r="E13" s="27">
        <f>PRODUCT(E9)</f>
        <v>88</v>
      </c>
      <c r="F13" s="27">
        <f>PRODUCT(F9)</f>
        <v>6</v>
      </c>
      <c r="G13" s="27">
        <f>PRODUCT(G9)</f>
        <v>36</v>
      </c>
      <c r="H13" s="27">
        <f>PRODUCT(H9)</f>
        <v>130</v>
      </c>
      <c r="I13" s="27">
        <f>PRODUCT(I9)</f>
        <v>380</v>
      </c>
      <c r="J13" s="1"/>
      <c r="K13" s="45">
        <f>PRODUCT((F13+G13)/E13)</f>
        <v>0.47727272727272729</v>
      </c>
      <c r="L13" s="45">
        <f>PRODUCT(H13/E13)</f>
        <v>1.4772727272727273</v>
      </c>
      <c r="M13" s="45">
        <f>PRODUCT(I13/E13)</f>
        <v>4.3181818181818183</v>
      </c>
      <c r="N13" s="30">
        <f>PRODUCT(N9)</f>
        <v>0.6009174311926605</v>
      </c>
      <c r="O13" s="25">
        <f>PRODUCT(O9)</f>
        <v>218</v>
      </c>
      <c r="P13" s="46" t="s">
        <v>31</v>
      </c>
      <c r="Q13" s="47"/>
      <c r="R13" s="47"/>
      <c r="S13" s="55" t="s">
        <v>53</v>
      </c>
      <c r="T13" s="48"/>
      <c r="U13" s="48"/>
      <c r="V13" s="48"/>
      <c r="W13" s="48"/>
      <c r="X13" s="48"/>
      <c r="Y13" s="48"/>
      <c r="Z13" s="48"/>
      <c r="AA13" s="48"/>
      <c r="AB13" s="49" t="s">
        <v>36</v>
      </c>
      <c r="AC13" s="48"/>
      <c r="AD13" s="48"/>
      <c r="AE13" s="49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0" t="s">
        <v>16</v>
      </c>
      <c r="C14" s="51"/>
      <c r="D14" s="52"/>
      <c r="E14" s="27">
        <f>PRODUCT(P9)</f>
        <v>2</v>
      </c>
      <c r="F14" s="27">
        <f>PRODUCT(Q9)</f>
        <v>0</v>
      </c>
      <c r="G14" s="27">
        <f>PRODUCT(R9)</f>
        <v>0</v>
      </c>
      <c r="H14" s="27">
        <f>PRODUCT(S9)</f>
        <v>3</v>
      </c>
      <c r="I14" s="27">
        <f>PRODUCT(T9)</f>
        <v>9</v>
      </c>
      <c r="J14" s="1"/>
      <c r="K14" s="45">
        <f>PRODUCT((F14+G14)/E14)</f>
        <v>0</v>
      </c>
      <c r="L14" s="45">
        <f>PRODUCT(H14/E14)</f>
        <v>1.5</v>
      </c>
      <c r="M14" s="45">
        <f>PRODUCT(I14/E14)</f>
        <v>4.5</v>
      </c>
      <c r="N14" s="30"/>
      <c r="O14" s="25"/>
      <c r="P14" s="53" t="s">
        <v>32</v>
      </c>
      <c r="Q14" s="54"/>
      <c r="R14" s="54"/>
      <c r="S14" s="55" t="s">
        <v>54</v>
      </c>
      <c r="T14" s="55"/>
      <c r="U14" s="55"/>
      <c r="V14" s="55"/>
      <c r="W14" s="55"/>
      <c r="X14" s="55"/>
      <c r="Y14" s="55"/>
      <c r="Z14" s="55"/>
      <c r="AA14" s="55"/>
      <c r="AB14" s="56" t="s">
        <v>38</v>
      </c>
      <c r="AC14" s="55"/>
      <c r="AD14" s="55"/>
      <c r="AE14" s="5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7" t="s">
        <v>17</v>
      </c>
      <c r="C15" s="58"/>
      <c r="D15" s="59"/>
      <c r="E15" s="28"/>
      <c r="F15" s="28"/>
      <c r="G15" s="28"/>
      <c r="H15" s="28"/>
      <c r="I15" s="28"/>
      <c r="J15" s="1"/>
      <c r="K15" s="60"/>
      <c r="L15" s="60"/>
      <c r="M15" s="60"/>
      <c r="N15" s="61"/>
      <c r="O15" s="25"/>
      <c r="P15" s="53" t="s">
        <v>33</v>
      </c>
      <c r="Q15" s="54"/>
      <c r="R15" s="54"/>
      <c r="S15" s="55" t="s">
        <v>53</v>
      </c>
      <c r="T15" s="55"/>
      <c r="U15" s="55"/>
      <c r="V15" s="55"/>
      <c r="W15" s="55"/>
      <c r="X15" s="55"/>
      <c r="Y15" s="55"/>
      <c r="Z15" s="55"/>
      <c r="AA15" s="55"/>
      <c r="AB15" s="56" t="s">
        <v>36</v>
      </c>
      <c r="AC15" s="55"/>
      <c r="AD15" s="55"/>
      <c r="AE15" s="56"/>
      <c r="AF15" s="7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 t="s">
        <v>18</v>
      </c>
      <c r="C16" s="63"/>
      <c r="D16" s="64"/>
      <c r="E16" s="19">
        <f>SUM(E13:E15)</f>
        <v>90</v>
      </c>
      <c r="F16" s="19">
        <f>SUM(F13:F15)</f>
        <v>6</v>
      </c>
      <c r="G16" s="19">
        <f>SUM(G13:G15)</f>
        <v>36</v>
      </c>
      <c r="H16" s="19">
        <f>SUM(H13:H15)</f>
        <v>133</v>
      </c>
      <c r="I16" s="19">
        <f>SUM(I13:I15)</f>
        <v>389</v>
      </c>
      <c r="J16" s="1"/>
      <c r="K16" s="65">
        <f>PRODUCT((F16+G16)/E16)</f>
        <v>0.46666666666666667</v>
      </c>
      <c r="L16" s="65">
        <f>PRODUCT(H16/E16)</f>
        <v>1.4777777777777779</v>
      </c>
      <c r="M16" s="65">
        <f>PRODUCT(I16/E16)</f>
        <v>4.322222222222222</v>
      </c>
      <c r="N16" s="31">
        <v>0.60099999999999998</v>
      </c>
      <c r="O16" s="25">
        <f>SUM(O13:O15)</f>
        <v>218</v>
      </c>
      <c r="P16" s="66" t="s">
        <v>34</v>
      </c>
      <c r="Q16" s="67"/>
      <c r="R16" s="67"/>
      <c r="S16" s="68"/>
      <c r="T16" s="68"/>
      <c r="U16" s="68"/>
      <c r="V16" s="68"/>
      <c r="W16" s="68"/>
      <c r="X16" s="68"/>
      <c r="Y16" s="68"/>
      <c r="Z16" s="68"/>
      <c r="AA16" s="68"/>
      <c r="AB16" s="69"/>
      <c r="AC16" s="68"/>
      <c r="AD16" s="68"/>
      <c r="AE16" s="69"/>
      <c r="AF16" s="7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37</v>
      </c>
      <c r="C18" s="1"/>
      <c r="D18" s="1" t="s">
        <v>55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2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1"/>
      <c r="N22" s="7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2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2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71"/>
      <c r="N24" s="7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2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1"/>
      <c r="N25" s="7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1"/>
      <c r="N47" s="7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1"/>
      <c r="N48" s="7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1"/>
      <c r="N49" s="7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1"/>
      <c r="N50" s="7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1"/>
      <c r="N51" s="7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1"/>
      <c r="N52" s="7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1"/>
      <c r="N53" s="7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1"/>
      <c r="N54" s="7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1"/>
      <c r="N55" s="7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1"/>
      <c r="N56" s="7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2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1"/>
      <c r="N57" s="7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s="72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1"/>
      <c r="N58" s="7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s="72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1"/>
      <c r="N59" s="7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s="72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1"/>
      <c r="N60" s="7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s="72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1"/>
      <c r="N61" s="7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72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1"/>
      <c r="N62" s="7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72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1"/>
      <c r="N63" s="7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72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1"/>
      <c r="N64" s="7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s="72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1"/>
      <c r="N65" s="7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s="72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1"/>
      <c r="N66" s="7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s="72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1"/>
      <c r="N67" s="7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s="72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1"/>
      <c r="N68" s="7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72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1"/>
      <c r="N69" s="7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72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1"/>
      <c r="N70" s="7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72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1"/>
      <c r="N71" s="7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s="72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1"/>
      <c r="N72" s="7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s="72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1"/>
      <c r="N73" s="7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s="72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1"/>
      <c r="N74" s="7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s="72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1"/>
      <c r="N75" s="7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s="72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1"/>
      <c r="N76" s="7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s="72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1"/>
      <c r="N77" s="7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s="72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1"/>
      <c r="N78" s="7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s="72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1"/>
      <c r="N79" s="7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s="72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1"/>
      <c r="N80" s="7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s="72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1"/>
      <c r="N81" s="7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s="72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1"/>
      <c r="N82" s="7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s="72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1"/>
      <c r="N83" s="7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s="72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1"/>
      <c r="N84" s="7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s="72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1"/>
      <c r="N85" s="7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s="72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1"/>
      <c r="N86" s="7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s="72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1"/>
      <c r="N87" s="7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s="72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1"/>
      <c r="N88" s="7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s="72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1"/>
      <c r="N89" s="7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s="72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1"/>
      <c r="N90" s="7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s="72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1"/>
      <c r="N91" s="7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s="72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1"/>
      <c r="N92" s="7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s="72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71"/>
      <c r="N93" s="7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s="72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71"/>
      <c r="N94" s="7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s="72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71"/>
      <c r="N95" s="7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s="72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71"/>
      <c r="N96" s="7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s="72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71"/>
      <c r="N97" s="7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s="72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71"/>
      <c r="N98" s="7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s="72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71"/>
      <c r="N99" s="7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s="72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71"/>
      <c r="N100" s="7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s="72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71"/>
      <c r="N101" s="7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s="72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71"/>
      <c r="N102" s="7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s="72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71"/>
      <c r="N103" s="7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s="72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71"/>
      <c r="N104" s="7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s="72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71"/>
      <c r="N105" s="7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s="72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71"/>
      <c r="N106" s="7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s="72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71"/>
      <c r="N107" s="7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s="72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71"/>
      <c r="N108" s="7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s="72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71"/>
      <c r="N109" s="7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s="72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71"/>
      <c r="N110" s="7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s="72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71"/>
      <c r="N111" s="7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s="72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71"/>
      <c r="N112" s="7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s="72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71"/>
      <c r="N113" s="7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s="72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71"/>
      <c r="N114" s="7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s="72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71"/>
      <c r="N115" s="7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s="72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71"/>
      <c r="N116" s="7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s="72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71"/>
      <c r="N117" s="7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s="72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71"/>
      <c r="N118" s="7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s="72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71"/>
      <c r="N119" s="7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s="72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71"/>
      <c r="N120" s="7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s="72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71"/>
      <c r="N121" s="7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s="72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71"/>
      <c r="N122" s="7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s="72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71"/>
      <c r="N123" s="7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s="72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71"/>
      <c r="N124" s="7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s="72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71"/>
      <c r="N125" s="7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s="72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71"/>
      <c r="N126" s="7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s="72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71"/>
      <c r="N127" s="7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s="72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71"/>
      <c r="N128" s="7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s="72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71"/>
      <c r="N129" s="7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s="72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71"/>
      <c r="N130" s="7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s="72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71"/>
      <c r="N131" s="7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s="72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71"/>
      <c r="N132" s="7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s="72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71"/>
      <c r="N133" s="7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s="72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71"/>
      <c r="N134" s="7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s="72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71"/>
      <c r="N135" s="7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s="72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71"/>
      <c r="N136" s="7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s="72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71"/>
      <c r="N137" s="7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s="72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71"/>
      <c r="N138" s="7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s="72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71"/>
      <c r="N139" s="7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s="72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71"/>
      <c r="N140" s="7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s="72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71"/>
      <c r="N141" s="7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s="72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71"/>
      <c r="N142" s="7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s="72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71"/>
      <c r="N143" s="7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s="72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71"/>
      <c r="N144" s="7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s="72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71"/>
      <c r="N145" s="7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s="72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71"/>
      <c r="N146" s="7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s="72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71"/>
      <c r="N147" s="7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s="72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71"/>
      <c r="N148" s="7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s="72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71"/>
      <c r="N149" s="7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s="72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71"/>
      <c r="N150" s="7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s="72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71"/>
      <c r="N151" s="7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s="72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71"/>
      <c r="N152" s="7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s="72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71"/>
      <c r="N153" s="7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s="72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71"/>
      <c r="N154" s="7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s="72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71"/>
      <c r="N155" s="71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s="72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71"/>
      <c r="N156" s="71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s="72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71"/>
      <c r="N157" s="71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s="72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71"/>
      <c r="N158" s="71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s="72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71"/>
      <c r="N159" s="71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s="72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71"/>
      <c r="N160" s="71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s="72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71"/>
      <c r="N161" s="71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s="72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71"/>
      <c r="N162" s="71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s="72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71"/>
      <c r="N163" s="71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s="72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71"/>
      <c r="N164" s="71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s="72" customFormat="1" ht="15" customHeight="1" x14ac:dyDescent="0.25">
      <c r="A165" s="1"/>
      <c r="B165" s="1"/>
      <c r="C165" s="9"/>
      <c r="D165" s="9"/>
      <c r="E165" s="1"/>
      <c r="F165" s="1"/>
      <c r="G165" s="1"/>
      <c r="H165" s="1"/>
      <c r="I165" s="1"/>
      <c r="J165" s="1"/>
      <c r="K165" s="1"/>
      <c r="L165" s="1"/>
      <c r="M165" s="71"/>
      <c r="N165" s="71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s="72" customFormat="1" ht="15" customHeight="1" x14ac:dyDescent="0.25">
      <c r="A166" s="1"/>
      <c r="B166" s="1"/>
      <c r="C166" s="9"/>
      <c r="D166" s="9"/>
      <c r="E166" s="1"/>
      <c r="F166" s="1"/>
      <c r="G166" s="1"/>
      <c r="H166" s="1"/>
      <c r="I166" s="1"/>
      <c r="J166" s="1"/>
      <c r="K166" s="1"/>
      <c r="L166" s="1"/>
      <c r="M166" s="71"/>
      <c r="N166" s="71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s="72" customFormat="1" ht="15" customHeight="1" x14ac:dyDescent="0.25">
      <c r="A167" s="1"/>
      <c r="B167" s="1"/>
      <c r="C167" s="9"/>
      <c r="D167" s="9"/>
      <c r="E167" s="1"/>
      <c r="F167" s="1"/>
      <c r="G167" s="1"/>
      <c r="H167" s="1"/>
      <c r="I167" s="1"/>
      <c r="J167" s="1"/>
      <c r="K167" s="1"/>
      <c r="L167" s="1"/>
      <c r="M167" s="71"/>
      <c r="N167" s="71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s="72" customFormat="1" ht="15" customHeight="1" x14ac:dyDescent="0.25">
      <c r="A168" s="1"/>
      <c r="B168" s="1"/>
      <c r="C168" s="9"/>
      <c r="D168" s="9"/>
      <c r="E168" s="1"/>
      <c r="F168" s="1"/>
      <c r="G168" s="1"/>
      <c r="H168" s="1"/>
      <c r="I168" s="1"/>
      <c r="J168" s="1"/>
      <c r="K168" s="1"/>
      <c r="L168" s="1"/>
      <c r="M168" s="71"/>
      <c r="N168" s="71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s="72" customFormat="1" ht="15" customHeight="1" x14ac:dyDescent="0.25">
      <c r="A169" s="1"/>
      <c r="B169" s="1"/>
      <c r="C169" s="9"/>
      <c r="D169" s="9"/>
      <c r="E169" s="1"/>
      <c r="F169" s="1"/>
      <c r="G169" s="1"/>
      <c r="H169" s="1"/>
      <c r="I169" s="1"/>
      <c r="J169" s="1"/>
      <c r="K169" s="1"/>
      <c r="L169" s="1"/>
      <c r="M169" s="71"/>
      <c r="N169" s="71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s="72" customFormat="1" ht="15" customHeight="1" x14ac:dyDescent="0.25">
      <c r="A170" s="1"/>
      <c r="B170" s="1"/>
      <c r="C170" s="9"/>
      <c r="D170" s="9"/>
      <c r="E170" s="1"/>
      <c r="F170" s="1"/>
      <c r="G170" s="1"/>
      <c r="H170" s="1"/>
      <c r="I170" s="1"/>
      <c r="J170" s="1"/>
      <c r="K170" s="1"/>
      <c r="L170" s="1"/>
      <c r="M170" s="71"/>
      <c r="N170" s="71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s="72" customFormat="1" ht="15" customHeight="1" x14ac:dyDescent="0.25">
      <c r="A171" s="1"/>
      <c r="B171" s="1"/>
      <c r="C171" s="9"/>
      <c r="D171" s="9"/>
      <c r="E171" s="1"/>
      <c r="F171" s="1"/>
      <c r="G171" s="1"/>
      <c r="H171" s="1"/>
      <c r="I171" s="1"/>
      <c r="J171" s="1"/>
      <c r="K171" s="1"/>
      <c r="L171" s="1"/>
      <c r="M171" s="71"/>
      <c r="N171" s="71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s="72" customFormat="1" ht="15" customHeight="1" x14ac:dyDescent="0.25">
      <c r="A172" s="1"/>
      <c r="B172" s="1"/>
      <c r="C172" s="9"/>
      <c r="D172" s="9"/>
      <c r="E172" s="1"/>
      <c r="F172" s="1"/>
      <c r="G172" s="1"/>
      <c r="H172" s="1"/>
      <c r="I172" s="1"/>
      <c r="J172" s="1"/>
      <c r="K172" s="1"/>
      <c r="L172" s="1"/>
      <c r="M172" s="71"/>
      <c r="N172" s="71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s="72" customFormat="1" ht="15" customHeight="1" x14ac:dyDescent="0.25">
      <c r="A173" s="1"/>
      <c r="B173" s="1"/>
      <c r="C173" s="9"/>
      <c r="D173" s="9"/>
      <c r="E173" s="1"/>
      <c r="F173" s="1"/>
      <c r="G173" s="1"/>
      <c r="H173" s="1"/>
      <c r="I173" s="1"/>
      <c r="J173" s="1"/>
      <c r="K173" s="1"/>
      <c r="L173" s="1"/>
      <c r="M173" s="71"/>
      <c r="N173" s="71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s="72" customFormat="1" ht="15" customHeight="1" x14ac:dyDescent="0.25">
      <c r="A174" s="1"/>
      <c r="B174" s="1"/>
      <c r="C174" s="9"/>
      <c r="D174" s="9"/>
      <c r="E174" s="1"/>
      <c r="F174" s="1"/>
      <c r="G174" s="1"/>
      <c r="H174" s="1"/>
      <c r="I174" s="1"/>
      <c r="J174" s="1"/>
      <c r="K174" s="1"/>
      <c r="L174" s="1"/>
      <c r="M174" s="71"/>
      <c r="N174" s="71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s="72" customFormat="1" ht="15" customHeight="1" x14ac:dyDescent="0.25">
      <c r="A175" s="1"/>
      <c r="B175" s="1"/>
      <c r="C175" s="9"/>
      <c r="D175" s="9"/>
      <c r="E175" s="1"/>
      <c r="F175" s="1"/>
      <c r="G175" s="1"/>
      <c r="H175" s="1"/>
      <c r="I175" s="1"/>
      <c r="J175" s="1"/>
      <c r="K175" s="1"/>
      <c r="L175" s="1"/>
      <c r="M175" s="71"/>
      <c r="N175" s="71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s="72" customFormat="1" ht="15" customHeight="1" x14ac:dyDescent="0.25">
      <c r="A176" s="1"/>
      <c r="B176" s="1"/>
      <c r="C176" s="9"/>
      <c r="D176" s="9"/>
      <c r="E176" s="1"/>
      <c r="F176" s="1"/>
      <c r="G176" s="1"/>
      <c r="H176" s="1"/>
      <c r="I176" s="1"/>
      <c r="J176" s="1"/>
      <c r="K176" s="1"/>
      <c r="L176" s="1"/>
      <c r="M176" s="71"/>
      <c r="N176" s="71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s="72" customFormat="1" ht="15" customHeight="1" x14ac:dyDescent="0.25">
      <c r="A177" s="1"/>
      <c r="B177" s="1"/>
      <c r="C177" s="9"/>
      <c r="D177" s="9"/>
      <c r="E177" s="1"/>
      <c r="F177" s="1"/>
      <c r="G177" s="1"/>
      <c r="H177" s="1"/>
      <c r="I177" s="1"/>
      <c r="J177" s="1"/>
      <c r="K177" s="1"/>
      <c r="L177" s="1"/>
      <c r="M177" s="71"/>
      <c r="N177" s="71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s="72" customFormat="1" ht="15" customHeight="1" x14ac:dyDescent="0.25">
      <c r="A178" s="1"/>
      <c r="B178" s="1"/>
      <c r="C178" s="9"/>
      <c r="D178" s="9"/>
      <c r="E178" s="1"/>
      <c r="F178" s="1"/>
      <c r="G178" s="1"/>
      <c r="H178" s="1"/>
      <c r="I178" s="1"/>
      <c r="J178" s="1"/>
      <c r="K178" s="1"/>
      <c r="L178" s="1"/>
      <c r="M178" s="71"/>
      <c r="N178" s="71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s="72" customFormat="1" ht="15" customHeight="1" x14ac:dyDescent="0.25">
      <c r="A179" s="1"/>
      <c r="B179" s="1"/>
      <c r="C179" s="9"/>
      <c r="D179" s="9"/>
      <c r="E179" s="1"/>
      <c r="F179" s="1"/>
      <c r="G179" s="1"/>
      <c r="H179" s="1"/>
      <c r="I179" s="1"/>
      <c r="J179" s="1"/>
      <c r="K179" s="1"/>
      <c r="L179" s="1"/>
      <c r="M179" s="71"/>
      <c r="N179" s="71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s="72" customFormat="1" ht="15" customHeight="1" x14ac:dyDescent="0.25">
      <c r="A180" s="1"/>
      <c r="B180" s="1"/>
      <c r="C180" s="9"/>
      <c r="D180" s="9"/>
      <c r="E180" s="1"/>
      <c r="F180" s="1"/>
      <c r="G180" s="1"/>
      <c r="H180" s="1"/>
      <c r="I180" s="1"/>
      <c r="J180" s="1"/>
      <c r="K180" s="1"/>
      <c r="L180" s="1"/>
      <c r="M180" s="71"/>
      <c r="N180" s="71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s="72" customFormat="1" ht="15" customHeight="1" x14ac:dyDescent="0.25">
      <c r="A181" s="1"/>
      <c r="B181" s="1"/>
      <c r="C181" s="9"/>
      <c r="D181" s="9"/>
      <c r="E181" s="1"/>
      <c r="F181" s="1"/>
      <c r="G181" s="1"/>
      <c r="H181" s="1"/>
      <c r="I181" s="1"/>
      <c r="J181" s="1"/>
      <c r="K181" s="1"/>
      <c r="L181" s="1"/>
      <c r="M181" s="71"/>
      <c r="N181" s="71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s="72" customFormat="1" ht="15" customHeight="1" x14ac:dyDescent="0.25">
      <c r="A182" s="1"/>
      <c r="B182" s="1"/>
      <c r="C182" s="9"/>
      <c r="D182" s="9"/>
      <c r="E182" s="1"/>
      <c r="F182" s="1"/>
      <c r="G182" s="1"/>
      <c r="H182" s="1"/>
      <c r="I182" s="1"/>
      <c r="J182" s="1"/>
      <c r="K182" s="1"/>
      <c r="L182" s="1"/>
      <c r="M182" s="71"/>
      <c r="N182" s="71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s="72" customFormat="1" ht="15" customHeight="1" x14ac:dyDescent="0.25">
      <c r="A183" s="1"/>
      <c r="B183" s="1"/>
      <c r="C183" s="9"/>
      <c r="D183" s="9"/>
      <c r="E183" s="1"/>
      <c r="F183" s="1"/>
      <c r="G183" s="1"/>
      <c r="H183" s="1"/>
      <c r="I183" s="1"/>
      <c r="J183" s="1"/>
      <c r="K183" s="1"/>
      <c r="L183" s="1"/>
      <c r="M183" s="71"/>
      <c r="N183" s="71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s="72" customFormat="1" ht="15" customHeight="1" x14ac:dyDescent="0.25">
      <c r="A184" s="1"/>
      <c r="B184" s="1"/>
      <c r="C184" s="9"/>
      <c r="D184" s="9"/>
      <c r="E184" s="1"/>
      <c r="F184" s="1"/>
      <c r="G184" s="1"/>
      <c r="H184" s="1"/>
      <c r="I184" s="1"/>
      <c r="J184" s="1"/>
      <c r="K184" s="1"/>
      <c r="L184" s="1"/>
      <c r="M184" s="71"/>
      <c r="N184" s="71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s="72" customFormat="1" ht="15" customHeight="1" x14ac:dyDescent="0.25">
      <c r="A185" s="1"/>
      <c r="B185" s="1"/>
      <c r="C185" s="9"/>
      <c r="D185" s="9"/>
      <c r="E185" s="1"/>
      <c r="F185" s="1"/>
      <c r="G185" s="1"/>
      <c r="H185" s="1"/>
      <c r="I185" s="1"/>
      <c r="J185" s="1"/>
      <c r="K185" s="1"/>
      <c r="L185" s="1"/>
      <c r="M185" s="71"/>
      <c r="N185" s="71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s="72" customFormat="1" ht="15" customHeight="1" x14ac:dyDescent="0.25">
      <c r="A186" s="1"/>
      <c r="B186" s="1"/>
      <c r="C186" s="9"/>
      <c r="D186" s="9"/>
      <c r="E186" s="1"/>
      <c r="F186" s="1"/>
      <c r="G186" s="1"/>
      <c r="H186" s="1"/>
      <c r="I186" s="1"/>
      <c r="J186" s="1"/>
      <c r="K186" s="1"/>
      <c r="L186" s="1"/>
      <c r="M186" s="71"/>
      <c r="N186" s="71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s="72" customFormat="1" ht="15" customHeight="1" x14ac:dyDescent="0.25">
      <c r="A187" s="1"/>
      <c r="B187" s="1"/>
      <c r="C187" s="9"/>
      <c r="D187" s="9"/>
      <c r="E187" s="1"/>
      <c r="F187" s="1"/>
      <c r="G187" s="1"/>
      <c r="H187" s="1"/>
      <c r="I187" s="1"/>
      <c r="J187" s="1"/>
      <c r="K187" s="1"/>
      <c r="L187" s="1"/>
      <c r="M187" s="71"/>
      <c r="N187" s="71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s="72" customFormat="1" ht="15" customHeight="1" x14ac:dyDescent="0.25">
      <c r="A188" s="1"/>
      <c r="B188" s="1"/>
      <c r="C188" s="9"/>
      <c r="D188" s="9"/>
      <c r="E188" s="1"/>
      <c r="F188" s="1"/>
      <c r="G188" s="1"/>
      <c r="H188" s="1"/>
      <c r="I188" s="1"/>
      <c r="J188" s="1"/>
      <c r="K188" s="1"/>
      <c r="L188" s="1"/>
      <c r="M188" s="71"/>
      <c r="N188" s="71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s="72" customFormat="1" ht="15" customHeight="1" x14ac:dyDescent="0.25">
      <c r="A189" s="1"/>
      <c r="B189" s="1"/>
      <c r="C189" s="9"/>
      <c r="D189" s="9"/>
      <c r="E189" s="1"/>
      <c r="F189" s="1"/>
      <c r="G189" s="1"/>
      <c r="H189" s="1"/>
      <c r="I189" s="1"/>
      <c r="J189" s="1"/>
      <c r="K189" s="1"/>
      <c r="L189" s="1"/>
      <c r="M189" s="71"/>
      <c r="N189" s="71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s="72" customFormat="1" ht="15" customHeight="1" x14ac:dyDescent="0.25">
      <c r="A190" s="1"/>
      <c r="B190" s="1"/>
      <c r="C190" s="9"/>
      <c r="D190" s="9"/>
      <c r="E190" s="1"/>
      <c r="F190" s="1"/>
      <c r="G190" s="1"/>
      <c r="H190" s="1"/>
      <c r="I190" s="1"/>
      <c r="J190" s="1"/>
      <c r="K190" s="1"/>
      <c r="L190" s="1"/>
      <c r="M190" s="71"/>
      <c r="N190" s="71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s="72" customFormat="1" ht="15" customHeight="1" x14ac:dyDescent="0.25">
      <c r="A191" s="1"/>
      <c r="B191" s="1"/>
      <c r="C191" s="9"/>
      <c r="D191" s="9"/>
      <c r="E191" s="1"/>
      <c r="F191" s="1"/>
      <c r="G191" s="1"/>
      <c r="H191" s="1"/>
      <c r="I191" s="1"/>
      <c r="J191" s="1"/>
      <c r="K191" s="1"/>
      <c r="L191" s="1"/>
      <c r="M191" s="71"/>
      <c r="N191" s="71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s="72" customFormat="1" ht="15" customHeight="1" x14ac:dyDescent="0.25">
      <c r="A192" s="1"/>
      <c r="B192" s="1"/>
      <c r="C192" s="9"/>
      <c r="D192" s="9"/>
      <c r="E192" s="1"/>
      <c r="F192" s="1"/>
      <c r="G192" s="1"/>
      <c r="H192" s="1"/>
      <c r="I192" s="1"/>
      <c r="J192" s="1"/>
      <c r="K192" s="1"/>
      <c r="L192" s="1"/>
      <c r="M192" s="71"/>
      <c r="N192" s="71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s="72" customFormat="1" ht="15" customHeight="1" x14ac:dyDescent="0.25">
      <c r="A193" s="1"/>
      <c r="B193" s="1"/>
      <c r="C193" s="9"/>
      <c r="D193" s="9"/>
      <c r="E193" s="1"/>
      <c r="F193" s="1"/>
      <c r="G193" s="1"/>
      <c r="H193" s="1"/>
      <c r="I193" s="1"/>
      <c r="J193" s="1"/>
      <c r="K193" s="1"/>
      <c r="L193" s="1"/>
      <c r="M193" s="71"/>
      <c r="N193" s="71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s="72" customFormat="1" ht="15" customHeight="1" x14ac:dyDescent="0.25">
      <c r="A194" s="1"/>
      <c r="B194" s="1"/>
      <c r="C194" s="9"/>
      <c r="D194" s="9"/>
      <c r="E194" s="1"/>
      <c r="F194" s="1"/>
      <c r="G194" s="1"/>
      <c r="H194" s="1"/>
      <c r="I194" s="1"/>
      <c r="J194" s="1"/>
      <c r="K194" s="1"/>
      <c r="L194" s="1"/>
      <c r="M194" s="71"/>
      <c r="N194" s="71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s="72" customFormat="1" ht="15" customHeight="1" x14ac:dyDescent="0.25">
      <c r="A195" s="1"/>
      <c r="B195" s="1"/>
      <c r="C195" s="9"/>
      <c r="D195" s="9"/>
      <c r="E195" s="1"/>
      <c r="F195" s="1"/>
      <c r="G195" s="1"/>
      <c r="H195" s="1"/>
      <c r="I195" s="1"/>
      <c r="J195" s="1"/>
      <c r="K195" s="1"/>
      <c r="L195" s="1"/>
      <c r="M195" s="71"/>
      <c r="N195" s="71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s="72" customFormat="1" ht="15" customHeight="1" x14ac:dyDescent="0.25">
      <c r="A196" s="1"/>
      <c r="B196" s="1"/>
      <c r="C196" s="9"/>
      <c r="D196" s="9"/>
      <c r="E196" s="1"/>
      <c r="F196" s="1"/>
      <c r="G196" s="1"/>
      <c r="H196" s="1"/>
      <c r="I196" s="1"/>
      <c r="J196" s="1"/>
      <c r="K196" s="1"/>
      <c r="L196" s="1"/>
      <c r="M196" s="71"/>
      <c r="N196" s="71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s="72" customFormat="1" ht="15" customHeight="1" x14ac:dyDescent="0.25">
      <c r="A197" s="1"/>
      <c r="B197" s="1"/>
      <c r="C197" s="9"/>
      <c r="D197" s="9"/>
      <c r="E197" s="1"/>
      <c r="F197" s="1"/>
      <c r="G197" s="1"/>
      <c r="H197" s="1"/>
      <c r="I197" s="1"/>
      <c r="J197" s="1"/>
      <c r="K197" s="1"/>
      <c r="L197" s="1"/>
      <c r="M197" s="71"/>
      <c r="N197" s="71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s="72" customFormat="1" ht="15" customHeight="1" x14ac:dyDescent="0.25">
      <c r="A198" s="1"/>
      <c r="B198" s="1"/>
      <c r="C198" s="9"/>
      <c r="D198" s="9"/>
      <c r="E198" s="1"/>
      <c r="F198" s="1"/>
      <c r="G198" s="1"/>
      <c r="H198" s="1"/>
      <c r="I198" s="1"/>
      <c r="J198" s="1"/>
      <c r="K198" s="1"/>
      <c r="L198" s="1"/>
      <c r="M198" s="71"/>
      <c r="N198" s="71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s="72" customFormat="1" ht="15" customHeight="1" x14ac:dyDescent="0.25">
      <c r="A199" s="1"/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71"/>
      <c r="N199" s="71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s="72" customFormat="1" ht="15" customHeight="1" x14ac:dyDescent="0.25">
      <c r="A200" s="1"/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71"/>
      <c r="N200" s="71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s="72" customFormat="1" ht="15" customHeight="1" x14ac:dyDescent="0.25">
      <c r="A201" s="1"/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71"/>
      <c r="N201" s="71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s="72" customFormat="1" ht="15" customHeight="1" x14ac:dyDescent="0.25">
      <c r="A202" s="1"/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71"/>
      <c r="N202" s="71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s="72" customFormat="1" ht="15" customHeight="1" x14ac:dyDescent="0.25">
      <c r="A203" s="1"/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71"/>
      <c r="N203" s="71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s="72" customFormat="1" ht="15" customHeight="1" x14ac:dyDescent="0.25">
      <c r="A204" s="1"/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71"/>
      <c r="N204" s="71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s="72" customFormat="1" ht="15" customHeight="1" x14ac:dyDescent="0.25">
      <c r="A205" s="1"/>
      <c r="B205" s="1"/>
      <c r="C205" s="9"/>
      <c r="D205" s="9"/>
      <c r="E205" s="1"/>
      <c r="F205" s="1"/>
      <c r="G205" s="1"/>
      <c r="H205" s="1"/>
      <c r="I205" s="1"/>
      <c r="J205" s="1"/>
      <c r="K205" s="1"/>
      <c r="L205" s="1"/>
      <c r="M205" s="71"/>
      <c r="N205" s="71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s="72" customFormat="1" ht="15" customHeight="1" x14ac:dyDescent="0.25">
      <c r="A206" s="1"/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71"/>
      <c r="N206" s="71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s="72" customFormat="1" ht="15" customHeight="1" x14ac:dyDescent="0.25">
      <c r="A207" s="1"/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71"/>
      <c r="N207" s="71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s="72" customFormat="1" ht="15" customHeight="1" x14ac:dyDescent="0.25">
      <c r="A208" s="1"/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71"/>
      <c r="N208" s="71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s="72" customFormat="1" ht="15" customHeight="1" x14ac:dyDescent="0.25">
      <c r="A209" s="1"/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71"/>
      <c r="N209" s="71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s="72" customFormat="1" ht="15" customHeight="1" x14ac:dyDescent="0.25">
      <c r="A210" s="1"/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71"/>
      <c r="N210" s="71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s="72" customFormat="1" ht="15" customHeight="1" x14ac:dyDescent="0.25">
      <c r="A211" s="1"/>
      <c r="B211" s="1"/>
      <c r="C211" s="9"/>
      <c r="D211" s="9"/>
      <c r="E211" s="1"/>
      <c r="F211" s="1"/>
      <c r="G211" s="1"/>
      <c r="H211" s="1"/>
      <c r="I211" s="1"/>
      <c r="J211" s="1"/>
      <c r="K211" s="1"/>
      <c r="L211" s="1"/>
      <c r="M211" s="71"/>
      <c r="N211" s="71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s="72" customFormat="1" ht="15" customHeight="1" x14ac:dyDescent="0.25">
      <c r="A212" s="1"/>
      <c r="B212" s="1"/>
      <c r="C212" s="9"/>
      <c r="D212" s="9"/>
      <c r="E212" s="1"/>
      <c r="F212" s="1"/>
      <c r="G212" s="1"/>
      <c r="H212" s="1"/>
      <c r="I212" s="1"/>
      <c r="J212" s="1"/>
      <c r="K212" s="1"/>
      <c r="L212" s="1"/>
      <c r="M212" s="71"/>
      <c r="N212" s="71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s="72" customFormat="1" ht="15" customHeight="1" x14ac:dyDescent="0.25">
      <c r="A213" s="1"/>
      <c r="B213" s="1"/>
      <c r="C213" s="9"/>
      <c r="D213" s="9"/>
      <c r="E213" s="1"/>
      <c r="F213" s="1"/>
      <c r="G213" s="1"/>
      <c r="H213" s="1"/>
      <c r="I213" s="1"/>
      <c r="J213" s="1"/>
      <c r="K213" s="1"/>
      <c r="L213" s="1"/>
      <c r="M213" s="71"/>
      <c r="N213" s="71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  <row r="214" spans="1:38" s="72" customFormat="1" ht="15" customHeight="1" x14ac:dyDescent="0.25">
      <c r="A214" s="1"/>
      <c r="B214" s="1"/>
      <c r="C214" s="9"/>
      <c r="D214" s="9"/>
      <c r="E214" s="1"/>
      <c r="F214" s="1"/>
      <c r="G214" s="1"/>
      <c r="H214" s="1"/>
      <c r="I214" s="1"/>
      <c r="J214" s="1"/>
      <c r="K214" s="1"/>
      <c r="L214" s="1"/>
      <c r="M214" s="71"/>
      <c r="N214" s="71"/>
      <c r="O214" s="25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39"/>
      <c r="AG214" s="24"/>
      <c r="AH214" s="9"/>
      <c r="AI214" s="9"/>
      <c r="AJ214" s="9"/>
      <c r="AK214" s="9"/>
      <c r="AL214" s="9"/>
    </row>
    <row r="215" spans="1:38" s="72" customFormat="1" ht="15" customHeight="1" x14ac:dyDescent="0.25">
      <c r="A215" s="1"/>
      <c r="B215" s="1"/>
      <c r="C215" s="9"/>
      <c r="D215" s="9"/>
      <c r="E215" s="1"/>
      <c r="F215" s="1"/>
      <c r="G215" s="1"/>
      <c r="H215" s="1"/>
      <c r="I215" s="1"/>
      <c r="J215" s="1"/>
      <c r="K215" s="1"/>
      <c r="L215" s="1"/>
      <c r="M215" s="71"/>
      <c r="N215" s="71"/>
      <c r="O215" s="25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39"/>
      <c r="AG215" s="24"/>
      <c r="AH215" s="9"/>
      <c r="AI215" s="9"/>
      <c r="AJ215" s="9"/>
      <c r="AK215" s="9"/>
      <c r="AL215" s="9"/>
    </row>
    <row r="216" spans="1:38" s="72" customFormat="1" ht="15" customHeight="1" x14ac:dyDescent="0.25">
      <c r="A216" s="1"/>
      <c r="B216" s="1"/>
      <c r="C216" s="9"/>
      <c r="D216" s="9"/>
      <c r="E216" s="1"/>
      <c r="F216" s="1"/>
      <c r="G216" s="1"/>
      <c r="H216" s="1"/>
      <c r="I216" s="1"/>
      <c r="J216" s="1"/>
      <c r="K216" s="1"/>
      <c r="L216" s="1"/>
      <c r="M216" s="71"/>
      <c r="N216" s="71"/>
      <c r="O216" s="25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39"/>
      <c r="AG216" s="24"/>
      <c r="AH216" s="9"/>
      <c r="AI216" s="9"/>
      <c r="AJ216" s="9"/>
      <c r="AK216" s="9"/>
      <c r="AL216" s="9"/>
    </row>
    <row r="217" spans="1:38" s="72" customFormat="1" ht="15" customHeight="1" x14ac:dyDescent="0.25">
      <c r="A217" s="1"/>
      <c r="B217" s="1"/>
      <c r="C217" s="9"/>
      <c r="D217" s="9"/>
      <c r="E217" s="1"/>
      <c r="F217" s="1"/>
      <c r="G217" s="1"/>
      <c r="H217" s="1"/>
      <c r="I217" s="1"/>
      <c r="J217" s="1"/>
      <c r="K217" s="1"/>
      <c r="L217" s="1"/>
      <c r="M217" s="71"/>
      <c r="N217" s="71"/>
      <c r="O217" s="2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39"/>
      <c r="AG217" s="24"/>
      <c r="AH217" s="9"/>
      <c r="AI217" s="9"/>
      <c r="AJ217" s="9"/>
      <c r="AK217" s="9"/>
      <c r="AL217" s="9"/>
    </row>
    <row r="218" spans="1:38" s="72" customFormat="1" ht="15" customHeight="1" x14ac:dyDescent="0.25">
      <c r="A218" s="1"/>
      <c r="B218" s="1"/>
      <c r="C218" s="9"/>
      <c r="D218" s="9"/>
      <c r="E218" s="1"/>
      <c r="F218" s="1"/>
      <c r="G218" s="1"/>
      <c r="H218" s="1"/>
      <c r="I218" s="1"/>
      <c r="J218" s="1"/>
      <c r="K218" s="1"/>
      <c r="L218" s="1"/>
      <c r="M218" s="71"/>
      <c r="N218" s="71"/>
      <c r="O218" s="25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39"/>
      <c r="AG218" s="24"/>
      <c r="AH218" s="9"/>
      <c r="AI218" s="9"/>
      <c r="AJ218" s="9"/>
      <c r="AK218" s="9"/>
      <c r="AL218" s="9"/>
    </row>
    <row r="219" spans="1:38" s="72" customFormat="1" ht="15" customHeight="1" x14ac:dyDescent="0.25">
      <c r="A219" s="1"/>
      <c r="B219" s="1"/>
      <c r="C219" s="9"/>
      <c r="D219" s="9"/>
      <c r="E219" s="1"/>
      <c r="F219" s="1"/>
      <c r="G219" s="1"/>
      <c r="H219" s="1"/>
      <c r="I219" s="1"/>
      <c r="J219" s="1"/>
      <c r="K219" s="1"/>
      <c r="L219" s="1"/>
      <c r="M219" s="71"/>
      <c r="N219" s="71"/>
      <c r="O219" s="25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39"/>
      <c r="AG219" s="24"/>
      <c r="AH219" s="9"/>
      <c r="AI219" s="9"/>
      <c r="AJ219" s="9"/>
      <c r="AK219" s="9"/>
      <c r="AL219" s="9"/>
    </row>
    <row r="220" spans="1:38" s="72" customFormat="1" ht="15" customHeight="1" x14ac:dyDescent="0.25">
      <c r="A220" s="1"/>
      <c r="B220" s="1"/>
      <c r="C220" s="9"/>
      <c r="D220" s="9"/>
      <c r="E220" s="1"/>
      <c r="F220" s="1"/>
      <c r="G220" s="1"/>
      <c r="H220" s="1"/>
      <c r="I220" s="1"/>
      <c r="J220" s="1"/>
      <c r="K220" s="1"/>
      <c r="L220" s="1"/>
      <c r="M220" s="71"/>
      <c r="N220" s="71"/>
      <c r="O220" s="25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39"/>
      <c r="AG220" s="24"/>
      <c r="AH220" s="9"/>
      <c r="AI220" s="9"/>
      <c r="AJ220" s="9"/>
      <c r="AK220" s="9"/>
      <c r="AL220" s="9"/>
    </row>
    <row r="221" spans="1:38" s="72" customFormat="1" ht="15" customHeight="1" x14ac:dyDescent="0.25">
      <c r="A221" s="1"/>
      <c r="B221" s="1"/>
      <c r="C221" s="9"/>
      <c r="D221" s="9"/>
      <c r="E221" s="1"/>
      <c r="F221" s="1"/>
      <c r="G221" s="1"/>
      <c r="H221" s="1"/>
      <c r="I221" s="1"/>
      <c r="J221" s="1"/>
      <c r="K221" s="1"/>
      <c r="L221" s="1"/>
      <c r="M221" s="71"/>
      <c r="N221" s="71"/>
      <c r="O221" s="25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39"/>
      <c r="AG221" s="24"/>
      <c r="AH221" s="9"/>
      <c r="AI221" s="9"/>
      <c r="AJ221" s="9"/>
      <c r="AK221" s="9"/>
      <c r="AL221" s="9"/>
    </row>
    <row r="222" spans="1:38" s="72" customFormat="1" ht="15" customHeight="1" x14ac:dyDescent="0.25">
      <c r="A222" s="1"/>
      <c r="B222" s="1"/>
      <c r="C222" s="9"/>
      <c r="D222" s="9"/>
      <c r="E222" s="1"/>
      <c r="F222" s="1"/>
      <c r="G222" s="1"/>
      <c r="H222" s="1"/>
      <c r="I222" s="1"/>
      <c r="J222" s="1"/>
      <c r="K222" s="1"/>
      <c r="L222" s="1"/>
      <c r="M222" s="71"/>
      <c r="N222" s="71"/>
      <c r="O222" s="25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39"/>
      <c r="AG222" s="24"/>
      <c r="AH222" s="9"/>
      <c r="AI222" s="9"/>
      <c r="AJ222" s="9"/>
      <c r="AK222" s="9"/>
      <c r="AL222" s="9"/>
    </row>
    <row r="223" spans="1:38" s="72" customFormat="1" ht="15" customHeight="1" x14ac:dyDescent="0.25">
      <c r="A223" s="1"/>
      <c r="B223" s="1"/>
      <c r="C223" s="9"/>
      <c r="D223" s="9"/>
      <c r="E223" s="1"/>
      <c r="F223" s="1"/>
      <c r="G223" s="1"/>
      <c r="H223" s="1"/>
      <c r="I223" s="1"/>
      <c r="J223" s="1"/>
      <c r="K223" s="1"/>
      <c r="L223" s="1"/>
      <c r="M223" s="71"/>
      <c r="N223" s="71"/>
      <c r="O223" s="25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39"/>
      <c r="AG223" s="24"/>
      <c r="AH223" s="9"/>
      <c r="AI223" s="9"/>
      <c r="AJ223" s="9"/>
      <c r="AK223" s="9"/>
      <c r="AL223" s="9"/>
    </row>
    <row r="224" spans="1:38" s="72" customFormat="1" ht="15" customHeight="1" x14ac:dyDescent="0.25">
      <c r="A224" s="1"/>
      <c r="B224" s="1"/>
      <c r="C224" s="9"/>
      <c r="D224" s="9"/>
      <c r="E224" s="1"/>
      <c r="F224" s="1"/>
      <c r="G224" s="1"/>
      <c r="H224" s="1"/>
      <c r="I224" s="1"/>
      <c r="J224" s="1"/>
      <c r="K224" s="1"/>
      <c r="L224" s="1"/>
      <c r="M224" s="71"/>
      <c r="N224" s="71"/>
      <c r="O224" s="25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39"/>
      <c r="AG224" s="24"/>
      <c r="AH224" s="9"/>
      <c r="AI224" s="9"/>
      <c r="AJ224" s="9"/>
      <c r="AK224" s="9"/>
      <c r="AL224" s="9"/>
    </row>
    <row r="225" spans="1:38" s="72" customFormat="1" ht="15" customHeight="1" x14ac:dyDescent="0.25">
      <c r="A225" s="1"/>
      <c r="B225" s="1"/>
      <c r="C225" s="9"/>
      <c r="D225" s="9"/>
      <c r="E225" s="1"/>
      <c r="F225" s="1"/>
      <c r="G225" s="1"/>
      <c r="H225" s="1"/>
      <c r="I225" s="1"/>
      <c r="J225" s="1"/>
      <c r="K225" s="1"/>
      <c r="L225" s="1"/>
      <c r="M225" s="71"/>
      <c r="N225" s="71"/>
      <c r="O225" s="25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39"/>
      <c r="AG225" s="24"/>
      <c r="AH225" s="9"/>
      <c r="AI225" s="9"/>
      <c r="AJ225" s="9"/>
      <c r="AK225" s="9"/>
      <c r="AL225" s="9"/>
    </row>
    <row r="226" spans="1:38" s="72" customFormat="1" ht="15" customHeight="1" x14ac:dyDescent="0.25">
      <c r="A226" s="1"/>
      <c r="B226" s="1"/>
      <c r="C226" s="9"/>
      <c r="D226" s="9"/>
      <c r="E226" s="1"/>
      <c r="F226" s="1"/>
      <c r="G226" s="1"/>
      <c r="H226" s="1"/>
      <c r="I226" s="1"/>
      <c r="J226" s="1"/>
      <c r="K226" s="1"/>
      <c r="L226" s="1"/>
      <c r="M226" s="71"/>
      <c r="N226" s="71"/>
      <c r="O226" s="25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39"/>
      <c r="AG226" s="24"/>
      <c r="AH226" s="9"/>
      <c r="AI226" s="9"/>
      <c r="AJ226" s="9"/>
      <c r="AK226" s="9"/>
      <c r="AL226" s="9"/>
    </row>
    <row r="227" spans="1:38" s="72" customFormat="1" ht="15" customHeight="1" x14ac:dyDescent="0.25">
      <c r="A227" s="1"/>
      <c r="B227" s="1"/>
      <c r="C227" s="9"/>
      <c r="D227" s="9"/>
      <c r="E227" s="1"/>
      <c r="F227" s="1"/>
      <c r="G227" s="1"/>
      <c r="H227" s="1"/>
      <c r="I227" s="1"/>
      <c r="J227" s="1"/>
      <c r="K227" s="1"/>
      <c r="L227" s="1"/>
      <c r="M227" s="71"/>
      <c r="N227" s="71"/>
      <c r="O227" s="25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39"/>
      <c r="AG227" s="24"/>
      <c r="AH227" s="9"/>
      <c r="AI227" s="9"/>
      <c r="AJ227" s="9"/>
      <c r="AK227" s="9"/>
      <c r="AL227" s="9"/>
    </row>
    <row r="228" spans="1:38" s="72" customFormat="1" ht="15" customHeight="1" x14ac:dyDescent="0.25">
      <c r="A228" s="1"/>
      <c r="B228" s="1"/>
      <c r="C228" s="9"/>
      <c r="D228" s="9"/>
      <c r="E228" s="1"/>
      <c r="F228" s="1"/>
      <c r="G228" s="1"/>
      <c r="H228" s="1"/>
      <c r="I228" s="1"/>
      <c r="J228" s="1"/>
      <c r="K228" s="1"/>
      <c r="L228" s="1"/>
      <c r="M228" s="71"/>
      <c r="N228" s="71"/>
      <c r="O228" s="25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39"/>
      <c r="AG228" s="24"/>
      <c r="AH228" s="9"/>
      <c r="AI228" s="9"/>
      <c r="AJ228" s="9"/>
      <c r="AK228" s="9"/>
      <c r="AL228" s="9"/>
    </row>
    <row r="229" spans="1:38" s="72" customFormat="1" ht="15" customHeight="1" x14ac:dyDescent="0.25">
      <c r="A229" s="1"/>
      <c r="B229" s="1"/>
      <c r="C229" s="9"/>
      <c r="D229" s="9"/>
      <c r="E229" s="1"/>
      <c r="F229" s="1"/>
      <c r="G229" s="1"/>
      <c r="H229" s="1"/>
      <c r="I229" s="1"/>
      <c r="J229" s="1"/>
      <c r="K229" s="1"/>
      <c r="L229" s="1"/>
      <c r="M229" s="71"/>
      <c r="N229" s="71"/>
      <c r="O229" s="25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39"/>
      <c r="AG229" s="24"/>
      <c r="AH229" s="9"/>
      <c r="AI229" s="9"/>
      <c r="AJ229" s="9"/>
      <c r="AK229" s="9"/>
      <c r="AL229" s="9"/>
    </row>
    <row r="230" spans="1:38" s="72" customFormat="1" ht="15" customHeight="1" x14ac:dyDescent="0.25">
      <c r="A230" s="1"/>
      <c r="B230" s="1"/>
      <c r="C230" s="9"/>
      <c r="D230" s="9"/>
      <c r="E230" s="1"/>
      <c r="F230" s="1"/>
      <c r="G230" s="1"/>
      <c r="H230" s="1"/>
      <c r="I230" s="1"/>
      <c r="J230" s="1"/>
      <c r="K230" s="1"/>
      <c r="L230" s="1"/>
      <c r="M230" s="71"/>
      <c r="N230" s="71"/>
      <c r="O230" s="25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39"/>
      <c r="AG230" s="24"/>
      <c r="AH230" s="9"/>
      <c r="AI230" s="9"/>
      <c r="AJ230" s="9"/>
      <c r="AK230" s="9"/>
      <c r="AL230" s="9"/>
    </row>
    <row r="231" spans="1:38" s="72" customFormat="1" ht="15" customHeight="1" x14ac:dyDescent="0.25">
      <c r="A231" s="1"/>
      <c r="B231" s="1"/>
      <c r="C231" s="9"/>
      <c r="D231" s="9"/>
      <c r="E231" s="1"/>
      <c r="F231" s="1"/>
      <c r="G231" s="1"/>
      <c r="H231" s="1"/>
      <c r="I231" s="1"/>
      <c r="J231" s="1"/>
      <c r="K231" s="1"/>
      <c r="L231" s="1"/>
      <c r="M231" s="71"/>
      <c r="N231" s="71"/>
      <c r="O231" s="25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39"/>
      <c r="AG231" s="24"/>
      <c r="AH231" s="9"/>
      <c r="AI231" s="9"/>
      <c r="AJ231" s="9"/>
      <c r="AK231" s="9"/>
      <c r="AL231" s="9"/>
    </row>
    <row r="232" spans="1:38" s="72" customFormat="1" ht="15" customHeight="1" x14ac:dyDescent="0.25">
      <c r="A232" s="1"/>
      <c r="B232" s="1"/>
      <c r="C232" s="9"/>
      <c r="D232" s="9"/>
      <c r="E232" s="1"/>
      <c r="F232" s="1"/>
      <c r="G232" s="1"/>
      <c r="H232" s="1"/>
      <c r="I232" s="1"/>
      <c r="J232" s="1"/>
      <c r="K232" s="1"/>
      <c r="L232" s="1"/>
      <c r="M232" s="71"/>
      <c r="N232" s="71"/>
      <c r="O232" s="25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39"/>
      <c r="AG232" s="24"/>
      <c r="AH232" s="9"/>
      <c r="AI232" s="9"/>
      <c r="AJ232" s="9"/>
      <c r="AK232" s="9"/>
      <c r="AL232" s="9"/>
    </row>
    <row r="233" spans="1:38" s="72" customFormat="1" ht="15" customHeight="1" x14ac:dyDescent="0.25">
      <c r="A233" s="1"/>
      <c r="B233" s="1"/>
      <c r="C233" s="9"/>
      <c r="D233" s="9"/>
      <c r="E233" s="1"/>
      <c r="F233" s="1"/>
      <c r="G233" s="1"/>
      <c r="H233" s="1"/>
      <c r="I233" s="1"/>
      <c r="J233" s="1"/>
      <c r="K233" s="1"/>
      <c r="L233" s="1"/>
      <c r="M233" s="71"/>
      <c r="N233" s="71"/>
      <c r="O233" s="25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39"/>
      <c r="AG233" s="24"/>
      <c r="AH233" s="9"/>
      <c r="AI233" s="9"/>
      <c r="AJ233" s="9"/>
      <c r="AK233" s="9"/>
      <c r="AL233" s="9"/>
    </row>
    <row r="234" spans="1:38" s="72" customFormat="1" ht="15" customHeight="1" x14ac:dyDescent="0.25">
      <c r="A234" s="1"/>
      <c r="B234" s="1"/>
      <c r="C234" s="9"/>
      <c r="D234" s="9"/>
      <c r="E234" s="1"/>
      <c r="F234" s="1"/>
      <c r="G234" s="1"/>
      <c r="H234" s="1"/>
      <c r="I234" s="1"/>
      <c r="J234" s="1"/>
      <c r="K234" s="1"/>
      <c r="L234" s="1"/>
      <c r="M234" s="71"/>
      <c r="N234" s="71"/>
      <c r="O234" s="25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39"/>
      <c r="AG234" s="24"/>
      <c r="AH234" s="9"/>
      <c r="AI234" s="9"/>
      <c r="AJ234" s="9"/>
      <c r="AK234" s="9"/>
      <c r="AL234" s="9"/>
    </row>
    <row r="235" spans="1:38" s="72" customFormat="1" ht="15" customHeight="1" x14ac:dyDescent="0.25">
      <c r="A235" s="1"/>
      <c r="B235" s="1"/>
      <c r="C235" s="9"/>
      <c r="D235" s="9"/>
      <c r="E235" s="1"/>
      <c r="F235" s="1"/>
      <c r="G235" s="1"/>
      <c r="H235" s="1"/>
      <c r="I235" s="1"/>
      <c r="J235" s="1"/>
      <c r="K235" s="1"/>
      <c r="L235" s="1"/>
      <c r="M235" s="71"/>
      <c r="N235" s="71"/>
      <c r="O235" s="25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39"/>
      <c r="AG235" s="24"/>
      <c r="AH235" s="9"/>
      <c r="AI235" s="9"/>
      <c r="AJ235" s="9"/>
      <c r="AK235" s="9"/>
      <c r="AL235" s="9"/>
    </row>
    <row r="236" spans="1:38" s="72" customFormat="1" ht="15" customHeight="1" x14ac:dyDescent="0.25">
      <c r="A236" s="1"/>
      <c r="B236" s="1"/>
      <c r="C236" s="9"/>
      <c r="D236" s="9"/>
      <c r="E236" s="1"/>
      <c r="F236" s="1"/>
      <c r="G236" s="1"/>
      <c r="H236" s="1"/>
      <c r="I236" s="1"/>
      <c r="J236" s="1"/>
      <c r="K236" s="1"/>
      <c r="L236" s="1"/>
      <c r="M236" s="71"/>
      <c r="N236" s="71"/>
      <c r="O236" s="25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39"/>
      <c r="AG236" s="24"/>
      <c r="AH236" s="9"/>
      <c r="AI236" s="9"/>
      <c r="AJ236" s="9"/>
      <c r="AK236" s="9"/>
      <c r="AL236" s="9"/>
    </row>
    <row r="237" spans="1:38" s="72" customFormat="1" ht="15" customHeight="1" x14ac:dyDescent="0.25">
      <c r="A237" s="1"/>
      <c r="B237" s="1"/>
      <c r="C237" s="9"/>
      <c r="D237" s="9"/>
      <c r="E237" s="1"/>
      <c r="F237" s="1"/>
      <c r="G237" s="1"/>
      <c r="H237" s="1"/>
      <c r="I237" s="1"/>
      <c r="J237" s="1"/>
      <c r="K237" s="1"/>
      <c r="L237" s="1"/>
      <c r="M237" s="71"/>
      <c r="N237" s="71"/>
      <c r="O237" s="25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39"/>
      <c r="AG237" s="24"/>
      <c r="AH237" s="9"/>
      <c r="AI237" s="9"/>
      <c r="AJ237" s="9"/>
      <c r="AK237" s="9"/>
      <c r="AL237" s="9"/>
    </row>
    <row r="238" spans="1:38" s="72" customFormat="1" ht="15" customHeight="1" x14ac:dyDescent="0.25">
      <c r="A238" s="1"/>
      <c r="B238" s="1"/>
      <c r="C238" s="9"/>
      <c r="D238" s="9"/>
      <c r="E238" s="1"/>
      <c r="F238" s="1"/>
      <c r="G238" s="1"/>
      <c r="H238" s="1"/>
      <c r="I238" s="1"/>
      <c r="J238" s="1"/>
      <c r="K238" s="1"/>
      <c r="L238" s="1"/>
      <c r="M238" s="71"/>
      <c r="N238" s="71"/>
      <c r="O238" s="25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39"/>
      <c r="AG238" s="24"/>
      <c r="AH238" s="9"/>
      <c r="AI238" s="9"/>
      <c r="AJ238" s="9"/>
      <c r="AK238" s="9"/>
      <c r="AL238" s="9"/>
    </row>
    <row r="239" spans="1:38" s="72" customFormat="1" ht="15" customHeight="1" x14ac:dyDescent="0.25">
      <c r="A239" s="1"/>
      <c r="B239" s="1"/>
      <c r="C239" s="9"/>
      <c r="D239" s="9"/>
      <c r="E239" s="1"/>
      <c r="F239" s="1"/>
      <c r="G239" s="1"/>
      <c r="H239" s="1"/>
      <c r="I239" s="1"/>
      <c r="J239" s="1"/>
      <c r="K239" s="1"/>
      <c r="L239" s="1"/>
      <c r="M239" s="71"/>
      <c r="N239" s="71"/>
      <c r="O239" s="25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39"/>
      <c r="AG239" s="24"/>
      <c r="AH239" s="9"/>
      <c r="AI239" s="9"/>
      <c r="AJ239" s="9"/>
      <c r="AK239" s="9"/>
      <c r="AL239" s="9"/>
    </row>
    <row r="240" spans="1:38" s="72" customFormat="1" ht="15" customHeight="1" x14ac:dyDescent="0.25">
      <c r="A240" s="1"/>
      <c r="B240" s="1"/>
      <c r="C240" s="9"/>
      <c r="D240" s="9"/>
      <c r="E240" s="1"/>
      <c r="F240" s="1"/>
      <c r="G240" s="1"/>
      <c r="H240" s="1"/>
      <c r="I240" s="1"/>
      <c r="J240" s="1"/>
      <c r="K240" s="1"/>
      <c r="L240" s="1"/>
      <c r="M240" s="71"/>
      <c r="N240" s="71"/>
      <c r="O240" s="25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39"/>
      <c r="AG240" s="24"/>
      <c r="AH240" s="9"/>
      <c r="AI240" s="9"/>
      <c r="AJ240" s="9"/>
      <c r="AK240" s="9"/>
      <c r="AL240" s="9"/>
    </row>
    <row r="241" spans="1:38" s="72" customFormat="1" ht="15" customHeight="1" x14ac:dyDescent="0.25">
      <c r="A241" s="1"/>
      <c r="B241" s="1"/>
      <c r="C241" s="9"/>
      <c r="D241" s="9"/>
      <c r="E241" s="1"/>
      <c r="F241" s="1"/>
      <c r="G241" s="1"/>
      <c r="H241" s="1"/>
      <c r="I241" s="1"/>
      <c r="J241" s="1"/>
      <c r="K241" s="1"/>
      <c r="L241" s="1"/>
      <c r="M241" s="71"/>
      <c r="N241" s="71"/>
      <c r="O241" s="25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39"/>
      <c r="AG241" s="24"/>
      <c r="AH241" s="9"/>
      <c r="AI241" s="9"/>
      <c r="AJ241" s="9"/>
      <c r="AK241" s="9"/>
      <c r="AL241" s="9"/>
    </row>
    <row r="242" spans="1:38" s="72" customFormat="1" ht="15" customHeight="1" x14ac:dyDescent="0.25">
      <c r="A242" s="1"/>
      <c r="B242" s="1"/>
      <c r="C242" s="9"/>
      <c r="D242" s="9"/>
      <c r="E242" s="1"/>
      <c r="F242" s="1"/>
      <c r="G242" s="1"/>
      <c r="H242" s="1"/>
      <c r="I242" s="1"/>
      <c r="J242" s="1"/>
      <c r="K242" s="1"/>
      <c r="L242" s="1"/>
      <c r="M242" s="71"/>
      <c r="N242" s="71"/>
      <c r="O242" s="25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39"/>
      <c r="AG242" s="24"/>
      <c r="AH242" s="9"/>
      <c r="AI242" s="9"/>
      <c r="AJ242" s="9"/>
      <c r="AK242" s="9"/>
      <c r="AL242" s="9"/>
    </row>
    <row r="243" spans="1:38" s="72" customFormat="1" ht="15" customHeight="1" x14ac:dyDescent="0.25">
      <c r="A243" s="1"/>
      <c r="B243" s="1"/>
      <c r="C243" s="9"/>
      <c r="D243" s="9"/>
      <c r="E243" s="1"/>
      <c r="F243" s="1"/>
      <c r="G243" s="1"/>
      <c r="H243" s="1"/>
      <c r="I243" s="1"/>
      <c r="J243" s="1"/>
      <c r="K243" s="1"/>
      <c r="L243" s="1"/>
      <c r="M243" s="71"/>
      <c r="N243" s="71"/>
      <c r="O243" s="25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39"/>
      <c r="AG243" s="24"/>
      <c r="AH243" s="9"/>
      <c r="AI243" s="9"/>
      <c r="AJ243" s="9"/>
      <c r="AK243" s="9"/>
      <c r="AL243" s="9"/>
    </row>
    <row r="244" spans="1:38" s="72" customFormat="1" ht="15" customHeight="1" x14ac:dyDescent="0.25">
      <c r="A244" s="1"/>
      <c r="B244" s="1"/>
      <c r="C244" s="9"/>
      <c r="D244" s="9"/>
      <c r="E244" s="1"/>
      <c r="F244" s="1"/>
      <c r="G244" s="1"/>
      <c r="H244" s="1"/>
      <c r="I244" s="1"/>
      <c r="J244" s="1"/>
      <c r="K244" s="1"/>
      <c r="L244" s="1"/>
      <c r="M244" s="71"/>
      <c r="N244" s="71"/>
      <c r="O244" s="25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39"/>
      <c r="AG244" s="24"/>
      <c r="AH244" s="9"/>
      <c r="AI244" s="9"/>
      <c r="AJ244" s="9"/>
      <c r="AK244" s="9"/>
      <c r="AL244" s="9"/>
    </row>
    <row r="245" spans="1:38" s="72" customFormat="1" ht="15" customHeight="1" x14ac:dyDescent="0.25">
      <c r="A245" s="1"/>
      <c r="B245" s="1"/>
      <c r="C245" s="9"/>
      <c r="D245" s="9"/>
      <c r="E245" s="1"/>
      <c r="F245" s="1"/>
      <c r="G245" s="1"/>
      <c r="H245" s="1"/>
      <c r="I245" s="1"/>
      <c r="J245" s="1"/>
      <c r="K245" s="1"/>
      <c r="L245" s="1"/>
      <c r="M245" s="71"/>
      <c r="N245" s="71"/>
      <c r="O245" s="25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39"/>
      <c r="AG245" s="24"/>
      <c r="AH245" s="9"/>
      <c r="AI245" s="9"/>
      <c r="AJ245" s="9"/>
      <c r="AK245" s="9"/>
      <c r="AL245" s="9"/>
    </row>
    <row r="246" spans="1:38" s="72" customFormat="1" ht="15" customHeight="1" x14ac:dyDescent="0.25">
      <c r="A246" s="1"/>
      <c r="B246" s="1"/>
      <c r="C246" s="9"/>
      <c r="D246" s="9"/>
      <c r="E246" s="1"/>
      <c r="F246" s="1"/>
      <c r="G246" s="1"/>
      <c r="H246" s="1"/>
      <c r="I246" s="1"/>
      <c r="J246" s="1"/>
      <c r="K246" s="1"/>
      <c r="L246" s="1"/>
      <c r="M246" s="71"/>
      <c r="N246" s="71"/>
      <c r="O246" s="25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39"/>
      <c r="AG246" s="24"/>
      <c r="AH246" s="9"/>
      <c r="AI246" s="9"/>
      <c r="AJ246" s="9"/>
      <c r="AK246" s="9"/>
      <c r="AL246" s="9"/>
    </row>
    <row r="247" spans="1:38" s="72" customFormat="1" ht="15" customHeight="1" x14ac:dyDescent="0.25">
      <c r="A247" s="1"/>
      <c r="B247" s="1"/>
      <c r="C247" s="9"/>
      <c r="D247" s="9"/>
      <c r="E247" s="1"/>
      <c r="F247" s="1"/>
      <c r="G247" s="1"/>
      <c r="H247" s="1"/>
      <c r="I247" s="1"/>
      <c r="J247" s="1"/>
      <c r="K247" s="1"/>
      <c r="L247" s="1"/>
      <c r="M247" s="71"/>
      <c r="N247" s="71"/>
      <c r="O247" s="25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39"/>
      <c r="AG247" s="24"/>
      <c r="AH247" s="9"/>
      <c r="AI247" s="9"/>
      <c r="AJ247" s="9"/>
      <c r="AK247" s="9"/>
      <c r="AL247" s="9"/>
    </row>
    <row r="248" spans="1:38" s="72" customFormat="1" ht="15" customHeight="1" x14ac:dyDescent="0.25">
      <c r="A248" s="1"/>
      <c r="B248" s="1"/>
      <c r="C248" s="9"/>
      <c r="D248" s="9"/>
      <c r="E248" s="1"/>
      <c r="F248" s="1"/>
      <c r="G248" s="1"/>
      <c r="H248" s="1"/>
      <c r="I248" s="1"/>
      <c r="J248" s="1"/>
      <c r="K248" s="1"/>
      <c r="L248" s="1"/>
      <c r="M248" s="71"/>
      <c r="N248" s="71"/>
      <c r="O248" s="25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39"/>
      <c r="AG248" s="24"/>
      <c r="AH248" s="9"/>
      <c r="AI248" s="9"/>
      <c r="AJ248" s="9"/>
      <c r="AK248" s="9"/>
      <c r="AL248" s="9"/>
    </row>
    <row r="249" spans="1:38" s="72" customFormat="1" ht="15" customHeight="1" x14ac:dyDescent="0.25">
      <c r="A249" s="1"/>
      <c r="B249" s="1"/>
      <c r="C249" s="9"/>
      <c r="D249" s="9"/>
      <c r="E249" s="1"/>
      <c r="F249" s="1"/>
      <c r="G249" s="1"/>
      <c r="H249" s="1"/>
      <c r="I249" s="1"/>
      <c r="J249" s="1"/>
      <c r="K249" s="1"/>
      <c r="L249" s="1"/>
      <c r="M249" s="71"/>
      <c r="N249" s="71"/>
      <c r="O249" s="25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39"/>
      <c r="AG249" s="24"/>
      <c r="AH249" s="9"/>
      <c r="AI249" s="9"/>
      <c r="AJ249" s="9"/>
      <c r="AK249" s="9"/>
      <c r="AL249" s="9"/>
    </row>
    <row r="250" spans="1:38" s="72" customFormat="1" ht="15" customHeight="1" x14ac:dyDescent="0.25">
      <c r="A250" s="1"/>
      <c r="B250" s="1"/>
      <c r="C250" s="9"/>
      <c r="D250" s="9"/>
      <c r="E250" s="1"/>
      <c r="F250" s="1"/>
      <c r="G250" s="1"/>
      <c r="H250" s="1"/>
      <c r="I250" s="1"/>
      <c r="J250" s="1"/>
      <c r="K250" s="1"/>
      <c r="L250" s="1"/>
      <c r="M250" s="71"/>
      <c r="N250" s="71"/>
      <c r="O250" s="25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39"/>
      <c r="AG250" s="24"/>
      <c r="AH250" s="9"/>
      <c r="AI250" s="9"/>
      <c r="AJ250" s="9"/>
      <c r="AK250" s="9"/>
      <c r="AL250" s="9"/>
    </row>
    <row r="251" spans="1:38" s="72" customFormat="1" ht="15" customHeight="1" x14ac:dyDescent="0.25">
      <c r="A251" s="1"/>
      <c r="B251" s="1"/>
      <c r="C251" s="9"/>
      <c r="D251" s="9"/>
      <c r="E251" s="1"/>
      <c r="F251" s="1"/>
      <c r="G251" s="1"/>
      <c r="H251" s="1"/>
      <c r="I251" s="1"/>
      <c r="J251" s="1"/>
      <c r="K251" s="1"/>
      <c r="L251" s="1"/>
      <c r="M251" s="71"/>
      <c r="N251" s="71"/>
      <c r="O251" s="25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39"/>
      <c r="AG251" s="24"/>
      <c r="AH251" s="9"/>
      <c r="AI251" s="9"/>
      <c r="AJ251" s="9"/>
      <c r="AK251" s="9"/>
      <c r="AL251" s="9"/>
    </row>
    <row r="252" spans="1:38" s="72" customFormat="1" ht="15" customHeight="1" x14ac:dyDescent="0.25">
      <c r="A252" s="1"/>
      <c r="B252" s="1"/>
      <c r="C252" s="9"/>
      <c r="D252" s="9"/>
      <c r="E252" s="1"/>
      <c r="F252" s="1"/>
      <c r="G252" s="1"/>
      <c r="H252" s="1"/>
      <c r="I252" s="1"/>
      <c r="J252" s="1"/>
      <c r="K252" s="1"/>
      <c r="L252" s="1"/>
      <c r="M252" s="71"/>
      <c r="N252" s="71"/>
      <c r="O252" s="25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39"/>
      <c r="AG252" s="24"/>
      <c r="AH252" s="9"/>
      <c r="AI252" s="9"/>
      <c r="AJ252" s="9"/>
      <c r="AK252" s="9"/>
      <c r="AL252" s="9"/>
    </row>
    <row r="253" spans="1:38" s="72" customFormat="1" ht="15" customHeight="1" x14ac:dyDescent="0.25">
      <c r="A253" s="1"/>
      <c r="B253" s="1"/>
      <c r="C253" s="9"/>
      <c r="D253" s="9"/>
      <c r="E253" s="1"/>
      <c r="F253" s="1"/>
      <c r="G253" s="1"/>
      <c r="H253" s="1"/>
      <c r="I253" s="1"/>
      <c r="J253" s="1"/>
      <c r="K253" s="1"/>
      <c r="L253" s="1"/>
      <c r="M253" s="71"/>
      <c r="N253" s="71"/>
      <c r="O253" s="25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39"/>
      <c r="AG253" s="24"/>
      <c r="AH253" s="9"/>
      <c r="AI253" s="9"/>
      <c r="AJ253" s="9"/>
      <c r="AK253" s="9"/>
      <c r="AL253" s="9"/>
    </row>
    <row r="254" spans="1:38" s="72" customFormat="1" ht="15" customHeight="1" x14ac:dyDescent="0.25">
      <c r="A254" s="1"/>
      <c r="B254" s="1"/>
      <c r="C254" s="9"/>
      <c r="D254" s="9"/>
      <c r="E254" s="1"/>
      <c r="F254" s="1"/>
      <c r="G254" s="1"/>
      <c r="H254" s="1"/>
      <c r="I254" s="1"/>
      <c r="J254" s="1"/>
      <c r="K254" s="1"/>
      <c r="L254" s="1"/>
      <c r="M254" s="71"/>
      <c r="N254" s="71"/>
      <c r="O254" s="25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39"/>
      <c r="AG254" s="24"/>
      <c r="AH254" s="9"/>
      <c r="AI254" s="9"/>
      <c r="AJ254" s="9"/>
      <c r="AK254" s="9"/>
      <c r="AL254" s="9"/>
    </row>
    <row r="255" spans="1:38" s="72" customFormat="1" ht="15" customHeight="1" x14ac:dyDescent="0.25">
      <c r="A255" s="1"/>
      <c r="B255" s="1"/>
      <c r="C255" s="9"/>
      <c r="D255" s="9"/>
      <c r="E255" s="1"/>
      <c r="F255" s="1"/>
      <c r="G255" s="1"/>
      <c r="H255" s="1"/>
      <c r="I255" s="1"/>
      <c r="J255" s="1"/>
      <c r="K255" s="1"/>
      <c r="L255" s="1"/>
      <c r="M255" s="71"/>
      <c r="N255" s="71"/>
      <c r="O255" s="25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39"/>
      <c r="AG255" s="24"/>
      <c r="AH255" s="9"/>
      <c r="AI255" s="9"/>
      <c r="AJ255" s="9"/>
      <c r="AK255" s="9"/>
      <c r="AL255" s="9"/>
    </row>
    <row r="256" spans="1:38" s="72" customFormat="1" ht="15" customHeight="1" x14ac:dyDescent="0.25">
      <c r="A256" s="1"/>
      <c r="B256" s="1"/>
      <c r="C256" s="9"/>
      <c r="D256" s="9"/>
      <c r="E256" s="1"/>
      <c r="F256" s="1"/>
      <c r="G256" s="1"/>
      <c r="H256" s="1"/>
      <c r="I256" s="1"/>
      <c r="J256" s="1"/>
      <c r="K256" s="1"/>
      <c r="L256" s="1"/>
      <c r="M256" s="71"/>
      <c r="N256" s="71"/>
      <c r="O256" s="25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39"/>
      <c r="AG256" s="24"/>
      <c r="AH256" s="9"/>
      <c r="AI256" s="9"/>
      <c r="AJ256" s="9"/>
      <c r="AK256" s="9"/>
      <c r="AL256" s="9"/>
    </row>
    <row r="257" spans="1:38" s="72" customFormat="1" ht="15" customHeight="1" x14ac:dyDescent="0.25">
      <c r="A257" s="1"/>
      <c r="B257" s="1"/>
      <c r="C257" s="9"/>
      <c r="D257" s="9"/>
      <c r="E257" s="1"/>
      <c r="F257" s="1"/>
      <c r="G257" s="1"/>
      <c r="H257" s="1"/>
      <c r="I257" s="1"/>
      <c r="J257" s="1"/>
      <c r="K257" s="1"/>
      <c r="L257" s="1"/>
      <c r="M257" s="71"/>
      <c r="N257" s="71"/>
      <c r="O257" s="25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39"/>
      <c r="AG257" s="24"/>
      <c r="AH257" s="9"/>
      <c r="AI257" s="9"/>
      <c r="AJ257" s="9"/>
      <c r="AK257" s="9"/>
      <c r="AL257" s="9"/>
    </row>
    <row r="258" spans="1:38" s="72" customFormat="1" ht="15" customHeight="1" x14ac:dyDescent="0.25">
      <c r="A258" s="1"/>
      <c r="B258" s="1"/>
      <c r="C258" s="9"/>
      <c r="D258" s="9"/>
      <c r="E258" s="1"/>
      <c r="F258" s="1"/>
      <c r="G258" s="1"/>
      <c r="H258" s="1"/>
      <c r="I258" s="1"/>
      <c r="J258" s="1"/>
      <c r="K258" s="1"/>
      <c r="L258" s="1"/>
      <c r="M258" s="71"/>
      <c r="N258" s="71"/>
      <c r="O258" s="25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39"/>
      <c r="AG258" s="24"/>
      <c r="AH258" s="9"/>
      <c r="AI258" s="9"/>
      <c r="AJ258" s="9"/>
      <c r="AK258" s="9"/>
      <c r="AL258" s="9"/>
    </row>
    <row r="259" spans="1:38" s="72" customFormat="1" ht="15" customHeight="1" x14ac:dyDescent="0.25">
      <c r="A259" s="1"/>
      <c r="B259" s="1"/>
      <c r="C259" s="9"/>
      <c r="D259" s="9"/>
      <c r="E259" s="1"/>
      <c r="F259" s="1"/>
      <c r="G259" s="1"/>
      <c r="H259" s="1"/>
      <c r="I259" s="1"/>
      <c r="J259" s="1"/>
      <c r="K259" s="1"/>
      <c r="L259" s="1"/>
      <c r="M259" s="71"/>
      <c r="N259" s="71"/>
      <c r="O259" s="25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39"/>
      <c r="AG259" s="24"/>
      <c r="AH259" s="9"/>
      <c r="AI259" s="9"/>
      <c r="AJ259" s="9"/>
      <c r="AK259" s="9"/>
      <c r="AL259" s="9"/>
    </row>
    <row r="260" spans="1:38" s="72" customFormat="1" ht="15" customHeight="1" x14ac:dyDescent="0.25">
      <c r="A260" s="1"/>
      <c r="B260" s="1"/>
      <c r="C260" s="9"/>
      <c r="D260" s="9"/>
      <c r="E260" s="1"/>
      <c r="F260" s="1"/>
      <c r="G260" s="1"/>
      <c r="H260" s="1"/>
      <c r="I260" s="1"/>
      <c r="J260" s="1"/>
      <c r="K260" s="1"/>
      <c r="L260" s="1"/>
      <c r="M260" s="71"/>
      <c r="N260" s="71"/>
      <c r="O260" s="25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39"/>
      <c r="AG260" s="24"/>
      <c r="AH260" s="9"/>
      <c r="AI260" s="9"/>
      <c r="AJ260" s="9"/>
      <c r="AK260" s="9"/>
      <c r="AL260" s="9"/>
    </row>
    <row r="261" spans="1:38" s="72" customFormat="1" ht="15" customHeight="1" x14ac:dyDescent="0.25">
      <c r="A261" s="1"/>
      <c r="B261" s="1"/>
      <c r="C261" s="9"/>
      <c r="D261" s="9"/>
      <c r="E261" s="1"/>
      <c r="F261" s="1"/>
      <c r="G261" s="1"/>
      <c r="H261" s="1"/>
      <c r="I261" s="1"/>
      <c r="J261" s="1"/>
      <c r="K261" s="1"/>
      <c r="L261" s="1"/>
      <c r="M261" s="71"/>
      <c r="N261" s="71"/>
      <c r="O261" s="25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39"/>
      <c r="AG261" s="24"/>
      <c r="AH261" s="9"/>
      <c r="AI261" s="9"/>
      <c r="AJ261" s="9"/>
      <c r="AK261" s="9"/>
      <c r="AL261" s="9"/>
    </row>
    <row r="262" spans="1:38" s="72" customFormat="1" ht="15" customHeight="1" x14ac:dyDescent="0.25">
      <c r="A262" s="1"/>
      <c r="B262" s="1"/>
      <c r="C262" s="9"/>
      <c r="D262" s="9"/>
      <c r="E262" s="1"/>
      <c r="F262" s="1"/>
      <c r="G262" s="1"/>
      <c r="H262" s="1"/>
      <c r="I262" s="1"/>
      <c r="J262" s="1"/>
      <c r="K262" s="1"/>
      <c r="L262" s="1"/>
      <c r="M262" s="71"/>
      <c r="N262" s="71"/>
      <c r="O262" s="25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39"/>
      <c r="AG262" s="24"/>
      <c r="AH262" s="9"/>
      <c r="AI262" s="9"/>
      <c r="AJ262" s="9"/>
      <c r="AK262" s="9"/>
      <c r="AL262" s="9"/>
    </row>
    <row r="263" spans="1:38" s="72" customFormat="1" ht="15" customHeight="1" x14ac:dyDescent="0.25">
      <c r="A263" s="1"/>
      <c r="B263" s="1"/>
      <c r="C263" s="9"/>
      <c r="D263" s="9"/>
      <c r="E263" s="1"/>
      <c r="F263" s="1"/>
      <c r="G263" s="1"/>
      <c r="H263" s="1"/>
      <c r="I263" s="1"/>
      <c r="J263" s="1"/>
      <c r="K263" s="1"/>
      <c r="L263" s="1"/>
      <c r="M263" s="71"/>
      <c r="N263" s="71"/>
      <c r="O263" s="25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39"/>
      <c r="AG263" s="24"/>
      <c r="AH263" s="9"/>
      <c r="AI263" s="9"/>
      <c r="AJ263" s="9"/>
      <c r="AK263" s="9"/>
      <c r="AL263" s="9"/>
    </row>
    <row r="264" spans="1:38" s="72" customFormat="1" ht="15" customHeight="1" x14ac:dyDescent="0.25">
      <c r="A264" s="1"/>
      <c r="B264" s="1"/>
      <c r="C264" s="9"/>
      <c r="D264" s="9"/>
      <c r="E264" s="1"/>
      <c r="F264" s="1"/>
      <c r="G264" s="1"/>
      <c r="H264" s="1"/>
      <c r="I264" s="1"/>
      <c r="J264" s="1"/>
      <c r="K264" s="1"/>
      <c r="L264" s="1"/>
      <c r="M264" s="71"/>
      <c r="N264" s="71"/>
      <c r="O264" s="25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39"/>
      <c r="AG264" s="24"/>
      <c r="AH264" s="9"/>
      <c r="AI264" s="9"/>
      <c r="AJ264" s="9"/>
      <c r="AK264" s="9"/>
      <c r="AL264" s="9"/>
    </row>
    <row r="265" spans="1:38" s="72" customFormat="1" ht="15" customHeight="1" x14ac:dyDescent="0.25">
      <c r="A265" s="1"/>
      <c r="B265" s="1"/>
      <c r="C265" s="9"/>
      <c r="D265" s="9"/>
      <c r="E265" s="1"/>
      <c r="F265" s="1"/>
      <c r="G265" s="1"/>
      <c r="H265" s="1"/>
      <c r="I265" s="1"/>
      <c r="J265" s="1"/>
      <c r="K265" s="1"/>
      <c r="L265" s="1"/>
      <c r="M265" s="71"/>
      <c r="N265" s="71"/>
      <c r="O265" s="25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39"/>
      <c r="AG265" s="24"/>
      <c r="AH265" s="9"/>
      <c r="AI265" s="9"/>
      <c r="AJ265" s="9"/>
      <c r="AK265" s="9"/>
      <c r="AL265" s="9"/>
    </row>
    <row r="266" spans="1:38" s="72" customFormat="1" ht="15" customHeight="1" x14ac:dyDescent="0.25">
      <c r="A266" s="1"/>
      <c r="B266" s="1"/>
      <c r="C266" s="9"/>
      <c r="D266" s="9"/>
      <c r="E266" s="1"/>
      <c r="F266" s="1"/>
      <c r="G266" s="1"/>
      <c r="H266" s="1"/>
      <c r="I266" s="1"/>
      <c r="J266" s="1"/>
      <c r="K266" s="1"/>
      <c r="L266" s="1"/>
      <c r="M266" s="71"/>
      <c r="N266" s="71"/>
      <c r="O266" s="25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39"/>
      <c r="AG266" s="24"/>
      <c r="AH266" s="9"/>
      <c r="AI266" s="9"/>
      <c r="AJ266" s="9"/>
      <c r="AK266" s="9"/>
      <c r="AL266" s="9"/>
    </row>
    <row r="267" spans="1:38" s="72" customFormat="1" ht="15" customHeight="1" x14ac:dyDescent="0.25">
      <c r="A267" s="1"/>
      <c r="B267" s="1"/>
      <c r="C267" s="9"/>
      <c r="D267" s="9"/>
      <c r="E267" s="1"/>
      <c r="F267" s="1"/>
      <c r="G267" s="1"/>
      <c r="H267" s="1"/>
      <c r="I267" s="1"/>
      <c r="J267" s="1"/>
      <c r="K267" s="1"/>
      <c r="L267" s="1"/>
      <c r="M267" s="71"/>
      <c r="N267" s="71"/>
      <c r="O267" s="25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39"/>
      <c r="AG267" s="24"/>
      <c r="AH267" s="9"/>
      <c r="AI267" s="9"/>
      <c r="AJ267" s="9"/>
      <c r="AK267" s="9"/>
      <c r="AL267" s="9"/>
    </row>
    <row r="268" spans="1:38" s="72" customFormat="1" ht="15" customHeight="1" x14ac:dyDescent="0.25">
      <c r="A268" s="1"/>
      <c r="B268" s="1"/>
      <c r="C268" s="9"/>
      <c r="D268" s="9"/>
      <c r="E268" s="1"/>
      <c r="F268" s="1"/>
      <c r="G268" s="1"/>
      <c r="H268" s="1"/>
      <c r="I268" s="1"/>
      <c r="J268" s="1"/>
      <c r="K268" s="1"/>
      <c r="L268" s="1"/>
      <c r="M268" s="71"/>
      <c r="N268" s="71"/>
      <c r="O268" s="25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39"/>
      <c r="AG268" s="24"/>
      <c r="AH268" s="9"/>
      <c r="AI268" s="9"/>
      <c r="AJ268" s="9"/>
      <c r="AK268" s="9"/>
      <c r="AL268" s="9"/>
    </row>
    <row r="269" spans="1:38" s="72" customFormat="1" ht="15" customHeight="1" x14ac:dyDescent="0.25">
      <c r="A269" s="1"/>
      <c r="B269" s="1"/>
      <c r="C269" s="9"/>
      <c r="D269" s="9"/>
      <c r="E269" s="1"/>
      <c r="F269" s="1"/>
      <c r="G269" s="1"/>
      <c r="H269" s="1"/>
      <c r="I269" s="1"/>
      <c r="J269" s="1"/>
      <c r="K269" s="1"/>
      <c r="L269" s="1"/>
      <c r="M269" s="71"/>
      <c r="N269" s="71"/>
      <c r="O269" s="25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39"/>
      <c r="AG269" s="24"/>
      <c r="AH269" s="9"/>
      <c r="AI269" s="9"/>
      <c r="AJ269" s="9"/>
      <c r="AK269" s="9"/>
      <c r="AL269" s="9"/>
    </row>
    <row r="270" spans="1:38" s="72" customFormat="1" ht="15" customHeight="1" x14ac:dyDescent="0.25">
      <c r="A270" s="1"/>
      <c r="B270" s="1"/>
      <c r="C270" s="9"/>
      <c r="D270" s="9"/>
      <c r="E270" s="1"/>
      <c r="F270" s="1"/>
      <c r="G270" s="1"/>
      <c r="H270" s="1"/>
      <c r="I270" s="1"/>
      <c r="J270" s="1"/>
      <c r="K270" s="1"/>
      <c r="L270" s="1"/>
      <c r="M270" s="71"/>
      <c r="N270" s="71"/>
      <c r="O270" s="25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39"/>
      <c r="AG270" s="24"/>
      <c r="AH270" s="9"/>
      <c r="AI270" s="9"/>
      <c r="AJ270" s="9"/>
      <c r="AK270" s="9"/>
      <c r="AL270" s="9"/>
    </row>
    <row r="271" spans="1:38" s="72" customFormat="1" ht="15" customHeight="1" x14ac:dyDescent="0.25">
      <c r="A271" s="1"/>
      <c r="B271" s="1"/>
      <c r="C271" s="9"/>
      <c r="D271" s="9"/>
      <c r="E271" s="1"/>
      <c r="F271" s="1"/>
      <c r="G271" s="1"/>
      <c r="H271" s="1"/>
      <c r="I271" s="1"/>
      <c r="J271" s="1"/>
      <c r="K271" s="1"/>
      <c r="L271" s="1"/>
      <c r="M271" s="71"/>
      <c r="N271" s="71"/>
      <c r="O271" s="25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39"/>
      <c r="AG271" s="24"/>
      <c r="AH271" s="9"/>
      <c r="AI271" s="9"/>
      <c r="AJ271" s="9"/>
      <c r="AK271" s="9"/>
      <c r="AL271" s="9"/>
    </row>
    <row r="272" spans="1:38" s="72" customFormat="1" ht="15" customHeight="1" x14ac:dyDescent="0.25">
      <c r="A272" s="1"/>
      <c r="B272" s="1"/>
      <c r="C272" s="9"/>
      <c r="D272" s="9"/>
      <c r="E272" s="1"/>
      <c r="F272" s="1"/>
      <c r="G272" s="1"/>
      <c r="H272" s="1"/>
      <c r="I272" s="1"/>
      <c r="J272" s="1"/>
      <c r="K272" s="1"/>
      <c r="L272" s="1"/>
      <c r="M272" s="71"/>
      <c r="N272" s="71"/>
      <c r="O272" s="25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39"/>
      <c r="AG272" s="24"/>
      <c r="AH272" s="9"/>
      <c r="AI272" s="9"/>
      <c r="AJ272" s="9"/>
      <c r="AK272" s="9"/>
      <c r="AL272" s="9"/>
    </row>
    <row r="273" spans="1:38" s="72" customFormat="1" ht="15" customHeight="1" x14ac:dyDescent="0.25">
      <c r="A273" s="1"/>
      <c r="B273" s="1"/>
      <c r="C273" s="9"/>
      <c r="D273" s="9"/>
      <c r="E273" s="1"/>
      <c r="F273" s="1"/>
      <c r="G273" s="1"/>
      <c r="H273" s="1"/>
      <c r="I273" s="1"/>
      <c r="J273" s="1"/>
      <c r="K273" s="1"/>
      <c r="L273" s="1"/>
      <c r="M273" s="71"/>
      <c r="N273" s="71"/>
      <c r="O273" s="25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39"/>
      <c r="AG273" s="24"/>
      <c r="AH273" s="9"/>
      <c r="AI273" s="9"/>
      <c r="AJ273" s="9"/>
      <c r="AK273" s="9"/>
      <c r="AL273" s="9"/>
    </row>
    <row r="274" spans="1:38" s="72" customFormat="1" ht="15" customHeight="1" x14ac:dyDescent="0.25">
      <c r="A274" s="1"/>
      <c r="B274" s="1"/>
      <c r="C274" s="9"/>
      <c r="D274" s="9"/>
      <c r="E274" s="1"/>
      <c r="F274" s="1"/>
      <c r="G274" s="1"/>
      <c r="H274" s="1"/>
      <c r="I274" s="1"/>
      <c r="J274" s="1"/>
      <c r="K274" s="1"/>
      <c r="L274" s="1"/>
      <c r="M274" s="71"/>
      <c r="N274" s="71"/>
      <c r="O274" s="25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39"/>
      <c r="AG274" s="24"/>
      <c r="AH274" s="9"/>
      <c r="AI274" s="9"/>
      <c r="AJ274" s="9"/>
      <c r="AK274" s="9"/>
      <c r="AL274" s="9"/>
    </row>
    <row r="275" spans="1:38" s="72" customFormat="1" ht="15" customHeight="1" x14ac:dyDescent="0.25">
      <c r="A275" s="1"/>
      <c r="B275" s="1"/>
      <c r="C275" s="9"/>
      <c r="D275" s="9"/>
      <c r="E275" s="1"/>
      <c r="F275" s="1"/>
      <c r="G275" s="1"/>
      <c r="H275" s="1"/>
      <c r="I275" s="1"/>
      <c r="J275" s="1"/>
      <c r="K275" s="1"/>
      <c r="L275" s="1"/>
      <c r="M275" s="71"/>
      <c r="N275" s="71"/>
      <c r="O275" s="25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39"/>
      <c r="AG275" s="24"/>
      <c r="AH275" s="9"/>
      <c r="AI275" s="9"/>
      <c r="AJ275" s="9"/>
      <c r="AK275" s="9"/>
      <c r="AL275" s="9"/>
    </row>
    <row r="276" spans="1:38" s="72" customFormat="1" ht="15" customHeight="1" x14ac:dyDescent="0.25">
      <c r="A276" s="1"/>
      <c r="B276" s="1"/>
      <c r="C276" s="9"/>
      <c r="D276" s="9"/>
      <c r="E276" s="1"/>
      <c r="F276" s="1"/>
      <c r="G276" s="1"/>
      <c r="H276" s="1"/>
      <c r="I276" s="1"/>
      <c r="J276" s="1"/>
      <c r="K276" s="1"/>
      <c r="L276" s="1"/>
      <c r="M276" s="71"/>
      <c r="N276" s="71"/>
      <c r="O276" s="25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39"/>
      <c r="AG276" s="24"/>
      <c r="AH276" s="9"/>
      <c r="AI276" s="9"/>
      <c r="AJ276" s="9"/>
      <c r="AK276" s="9"/>
      <c r="AL276" s="9"/>
    </row>
    <row r="277" spans="1:38" s="72" customFormat="1" ht="15" customHeight="1" x14ac:dyDescent="0.25">
      <c r="A277" s="1"/>
      <c r="B277" s="1"/>
      <c r="C277" s="9"/>
      <c r="D277" s="9"/>
      <c r="E277" s="1"/>
      <c r="F277" s="1"/>
      <c r="G277" s="1"/>
      <c r="H277" s="1"/>
      <c r="I277" s="1"/>
      <c r="J277" s="1"/>
      <c r="K277" s="1"/>
      <c r="L277" s="1"/>
      <c r="M277" s="71"/>
      <c r="N277" s="71"/>
      <c r="O277" s="25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39"/>
      <c r="AG277" s="24"/>
      <c r="AH277" s="9"/>
      <c r="AI277" s="9"/>
      <c r="AJ277" s="9"/>
      <c r="AK277" s="9"/>
      <c r="AL277" s="9"/>
    </row>
    <row r="278" spans="1:38" s="72" customFormat="1" ht="15" customHeight="1" x14ac:dyDescent="0.25">
      <c r="A278" s="1"/>
      <c r="B278" s="1"/>
      <c r="C278" s="9"/>
      <c r="D278" s="9"/>
      <c r="E278" s="1"/>
      <c r="F278" s="1"/>
      <c r="G278" s="1"/>
      <c r="H278" s="1"/>
      <c r="I278" s="1"/>
      <c r="J278" s="1"/>
      <c r="K278" s="1"/>
      <c r="L278" s="1"/>
      <c r="M278" s="71"/>
      <c r="N278" s="71"/>
      <c r="O278" s="25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39"/>
      <c r="AG278" s="24"/>
      <c r="AH278" s="9"/>
      <c r="AI278" s="9"/>
      <c r="AJ278" s="9"/>
      <c r="AK278" s="9"/>
      <c r="AL278" s="9"/>
    </row>
    <row r="279" spans="1:38" s="72" customFormat="1" ht="15" customHeight="1" x14ac:dyDescent="0.25">
      <c r="A279" s="1"/>
      <c r="B279" s="1"/>
      <c r="C279" s="9"/>
      <c r="D279" s="9"/>
      <c r="E279" s="1"/>
      <c r="F279" s="1"/>
      <c r="G279" s="1"/>
      <c r="H279" s="1"/>
      <c r="I279" s="1"/>
      <c r="J279" s="1"/>
      <c r="K279" s="1"/>
      <c r="L279" s="1"/>
      <c r="M279" s="71"/>
      <c r="N279" s="71"/>
      <c r="O279" s="25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39"/>
      <c r="AG279" s="24"/>
      <c r="AH279" s="9"/>
      <c r="AI279" s="9"/>
      <c r="AJ279" s="9"/>
      <c r="AK279" s="9"/>
      <c r="AL279" s="9"/>
    </row>
    <row r="280" spans="1:38" s="72" customFormat="1" ht="15" customHeight="1" x14ac:dyDescent="0.25">
      <c r="A280" s="1"/>
      <c r="B280" s="1"/>
      <c r="C280" s="9"/>
      <c r="D280" s="9"/>
      <c r="E280" s="1"/>
      <c r="F280" s="1"/>
      <c r="G280" s="1"/>
      <c r="H280" s="1"/>
      <c r="I280" s="1"/>
      <c r="J280" s="1"/>
      <c r="K280" s="1"/>
      <c r="L280" s="1"/>
      <c r="M280" s="71"/>
      <c r="N280" s="71"/>
      <c r="O280" s="25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39"/>
      <c r="AG280" s="24"/>
      <c r="AH280" s="9"/>
      <c r="AI280" s="9"/>
      <c r="AJ280" s="9"/>
      <c r="AK280" s="9"/>
      <c r="AL280" s="9"/>
    </row>
    <row r="281" spans="1:38" s="72" customFormat="1" ht="15" customHeight="1" x14ac:dyDescent="0.25">
      <c r="A281" s="1"/>
      <c r="B281" s="1"/>
      <c r="C281" s="9"/>
      <c r="D281" s="9"/>
      <c r="E281" s="1"/>
      <c r="F281" s="1"/>
      <c r="G281" s="1"/>
      <c r="H281" s="1"/>
      <c r="I281" s="1"/>
      <c r="J281" s="1"/>
      <c r="K281" s="1"/>
      <c r="L281" s="1"/>
      <c r="M281" s="71"/>
      <c r="N281" s="71"/>
      <c r="O281" s="25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39"/>
      <c r="AG281" s="24"/>
      <c r="AH281" s="9"/>
      <c r="AI281" s="9"/>
      <c r="AJ281" s="9"/>
      <c r="AK281" s="9"/>
      <c r="AL281" s="9"/>
    </row>
    <row r="282" spans="1:38" s="72" customFormat="1" ht="15" customHeight="1" x14ac:dyDescent="0.25">
      <c r="A282" s="1"/>
      <c r="B282" s="1"/>
      <c r="C282" s="9"/>
      <c r="D282" s="9"/>
      <c r="E282" s="1"/>
      <c r="F282" s="1"/>
      <c r="G282" s="1"/>
      <c r="H282" s="1"/>
      <c r="I282" s="1"/>
      <c r="J282" s="1"/>
      <c r="K282" s="1"/>
      <c r="L282" s="1"/>
      <c r="M282" s="71"/>
      <c r="N282" s="71"/>
      <c r="O282" s="25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39"/>
      <c r="AG282" s="24"/>
      <c r="AH282" s="9"/>
      <c r="AI282" s="9"/>
      <c r="AJ282" s="9"/>
      <c r="AK282" s="9"/>
      <c r="AL282" s="9"/>
    </row>
    <row r="283" spans="1:38" s="72" customFormat="1" ht="15" customHeight="1" x14ac:dyDescent="0.25">
      <c r="A283" s="1"/>
      <c r="B283" s="1"/>
      <c r="C283" s="9"/>
      <c r="D283" s="9"/>
      <c r="E283" s="1"/>
      <c r="F283" s="1"/>
      <c r="G283" s="1"/>
      <c r="H283" s="1"/>
      <c r="I283" s="1"/>
      <c r="J283" s="1"/>
      <c r="K283" s="1"/>
      <c r="L283" s="1"/>
      <c r="M283" s="71"/>
      <c r="N283" s="71"/>
      <c r="O283" s="25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39"/>
      <c r="AG283" s="24"/>
      <c r="AH283" s="9"/>
      <c r="AI283" s="9"/>
      <c r="AJ283" s="9"/>
      <c r="AK283" s="9"/>
      <c r="AL283" s="9"/>
    </row>
    <row r="284" spans="1:38" s="72" customFormat="1" ht="15" customHeight="1" x14ac:dyDescent="0.25">
      <c r="A284" s="1"/>
      <c r="B284" s="1"/>
      <c r="C284" s="9"/>
      <c r="D284" s="9"/>
      <c r="E284" s="1"/>
      <c r="F284" s="1"/>
      <c r="G284" s="1"/>
      <c r="H284" s="1"/>
      <c r="I284" s="1"/>
      <c r="J284" s="1"/>
      <c r="K284" s="1"/>
      <c r="L284" s="1"/>
      <c r="M284" s="71"/>
      <c r="N284" s="71"/>
      <c r="O284" s="25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39"/>
      <c r="AG284" s="24"/>
      <c r="AH284" s="9"/>
      <c r="AI284" s="9"/>
      <c r="AJ284" s="9"/>
      <c r="AK284" s="9"/>
      <c r="AL284" s="9"/>
    </row>
    <row r="285" spans="1:38" s="72" customFormat="1" ht="15" customHeight="1" x14ac:dyDescent="0.25">
      <c r="A285" s="1"/>
      <c r="B285" s="1"/>
      <c r="C285" s="9"/>
      <c r="D285" s="9"/>
      <c r="E285" s="1"/>
      <c r="F285" s="1"/>
      <c r="G285" s="1"/>
      <c r="H285" s="1"/>
      <c r="I285" s="1"/>
      <c r="J285" s="1"/>
      <c r="K285" s="1"/>
      <c r="L285" s="1"/>
      <c r="M285" s="71"/>
      <c r="N285" s="71"/>
      <c r="O285" s="25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39"/>
      <c r="AG285" s="24"/>
      <c r="AH285" s="9"/>
      <c r="AI285" s="9"/>
      <c r="AJ285" s="9"/>
      <c r="AK285" s="9"/>
      <c r="AL285" s="9"/>
    </row>
    <row r="286" spans="1:38" s="72" customFormat="1" ht="15" customHeight="1" x14ac:dyDescent="0.25">
      <c r="A286" s="1"/>
      <c r="B286" s="1"/>
      <c r="C286" s="9"/>
      <c r="D286" s="9"/>
      <c r="E286" s="1"/>
      <c r="F286" s="1"/>
      <c r="G286" s="1"/>
      <c r="H286" s="1"/>
      <c r="I286" s="1"/>
      <c r="J286" s="1"/>
      <c r="K286" s="1"/>
      <c r="L286" s="1"/>
      <c r="M286" s="71"/>
      <c r="N286" s="71"/>
      <c r="O286" s="25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39"/>
      <c r="AG286" s="24"/>
      <c r="AH286" s="9"/>
      <c r="AI286" s="9"/>
      <c r="AJ286" s="9"/>
      <c r="AK286" s="9"/>
      <c r="AL286" s="9"/>
    </row>
    <row r="287" spans="1:38" s="72" customFormat="1" ht="15" customHeight="1" x14ac:dyDescent="0.25">
      <c r="A287" s="1"/>
      <c r="B287" s="1"/>
      <c r="C287" s="9"/>
      <c r="D287" s="9"/>
      <c r="E287" s="1"/>
      <c r="F287" s="1"/>
      <c r="G287" s="1"/>
      <c r="H287" s="1"/>
      <c r="I287" s="1"/>
      <c r="J287" s="1"/>
      <c r="K287" s="1"/>
      <c r="L287" s="1"/>
      <c r="M287" s="71"/>
      <c r="N287" s="71"/>
      <c r="O287" s="25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39"/>
      <c r="AG287" s="24"/>
      <c r="AH287" s="9"/>
      <c r="AI287" s="9"/>
      <c r="AJ287" s="9"/>
      <c r="AK287" s="9"/>
      <c r="AL287" s="9"/>
    </row>
    <row r="288" spans="1:38" s="72" customFormat="1" ht="15" customHeight="1" x14ac:dyDescent="0.25">
      <c r="A288" s="1"/>
      <c r="B288" s="1"/>
      <c r="C288" s="9"/>
      <c r="D288" s="9"/>
      <c r="E288" s="1"/>
      <c r="F288" s="1"/>
      <c r="G288" s="1"/>
      <c r="H288" s="1"/>
      <c r="I288" s="1"/>
      <c r="J288" s="1"/>
      <c r="K288" s="1"/>
      <c r="L288" s="1"/>
      <c r="M288" s="71"/>
      <c r="N288" s="71"/>
      <c r="O288" s="25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39"/>
      <c r="AG288" s="24"/>
      <c r="AH288" s="9"/>
      <c r="AI288" s="9"/>
      <c r="AJ288" s="9"/>
      <c r="AK288" s="9"/>
      <c r="AL288" s="9"/>
    </row>
    <row r="289" spans="1:38" s="72" customFormat="1" ht="15" customHeight="1" x14ac:dyDescent="0.25">
      <c r="A289" s="1"/>
      <c r="B289" s="1"/>
      <c r="C289" s="9"/>
      <c r="D289" s="9"/>
      <c r="E289" s="1"/>
      <c r="F289" s="1"/>
      <c r="G289" s="1"/>
      <c r="H289" s="1"/>
      <c r="I289" s="1"/>
      <c r="J289" s="1"/>
      <c r="K289" s="1"/>
      <c r="L289" s="1"/>
      <c r="M289" s="71"/>
      <c r="N289" s="71"/>
      <c r="O289" s="25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39"/>
      <c r="AG289" s="24"/>
      <c r="AH289" s="9"/>
      <c r="AI289" s="9"/>
      <c r="AJ289" s="9"/>
      <c r="AK289" s="9"/>
      <c r="AL289" s="9"/>
    </row>
    <row r="290" spans="1:38" s="72" customFormat="1" ht="15" customHeight="1" x14ac:dyDescent="0.25">
      <c r="A290" s="1"/>
      <c r="B290" s="1"/>
      <c r="C290" s="9"/>
      <c r="D290" s="9"/>
      <c r="E290" s="1"/>
      <c r="F290" s="1"/>
      <c r="G290" s="1"/>
      <c r="H290" s="1"/>
      <c r="I290" s="1"/>
      <c r="J290" s="1"/>
      <c r="K290" s="1"/>
      <c r="L290" s="1"/>
      <c r="M290" s="71"/>
      <c r="N290" s="71"/>
      <c r="O290" s="25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39"/>
      <c r="AG290" s="24"/>
      <c r="AH290" s="9"/>
      <c r="AI290" s="9"/>
      <c r="AJ290" s="9"/>
      <c r="AK290" s="9"/>
      <c r="AL290" s="9"/>
    </row>
    <row r="291" spans="1:38" s="72" customFormat="1" ht="15" customHeight="1" x14ac:dyDescent="0.25">
      <c r="A291" s="1"/>
      <c r="B291" s="1"/>
      <c r="C291" s="9"/>
      <c r="D291" s="9"/>
      <c r="E291" s="1"/>
      <c r="F291" s="1"/>
      <c r="G291" s="1"/>
      <c r="H291" s="1"/>
      <c r="I291" s="1"/>
      <c r="J291" s="1"/>
      <c r="K291" s="1"/>
      <c r="L291" s="1"/>
      <c r="M291" s="71"/>
      <c r="N291" s="71"/>
      <c r="O291" s="25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39"/>
      <c r="AG291" s="24"/>
      <c r="AH291" s="9"/>
      <c r="AI291" s="9"/>
      <c r="AJ291" s="9"/>
      <c r="AK291" s="9"/>
      <c r="AL291" s="9"/>
    </row>
    <row r="292" spans="1:38" s="72" customFormat="1" ht="15" customHeight="1" x14ac:dyDescent="0.25">
      <c r="A292" s="1"/>
      <c r="B292" s="1"/>
      <c r="C292" s="9"/>
      <c r="D292" s="9"/>
      <c r="E292" s="1"/>
      <c r="F292" s="1"/>
      <c r="G292" s="1"/>
      <c r="H292" s="1"/>
      <c r="I292" s="1"/>
      <c r="J292" s="1"/>
      <c r="K292" s="1"/>
      <c r="L292" s="1"/>
      <c r="M292" s="71"/>
      <c r="N292" s="71"/>
      <c r="O292" s="25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39"/>
      <c r="AG292" s="24"/>
      <c r="AH292" s="9"/>
      <c r="AI292" s="9"/>
      <c r="AJ292" s="9"/>
      <c r="AK292" s="9"/>
      <c r="AL292" s="9"/>
    </row>
    <row r="293" spans="1:38" s="72" customFormat="1" ht="15" customHeight="1" x14ac:dyDescent="0.25">
      <c r="A293" s="1"/>
      <c r="B293" s="1"/>
      <c r="C293" s="9"/>
      <c r="D293" s="9"/>
      <c r="E293" s="1"/>
      <c r="F293" s="1"/>
      <c r="G293" s="1"/>
      <c r="H293" s="1"/>
      <c r="I293" s="1"/>
      <c r="J293" s="1"/>
      <c r="K293" s="1"/>
      <c r="L293" s="1"/>
      <c r="M293" s="71"/>
      <c r="N293" s="71"/>
      <c r="O293" s="25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39"/>
      <c r="AG293" s="24"/>
      <c r="AH293" s="9"/>
      <c r="AI293" s="9"/>
      <c r="AJ293" s="9"/>
      <c r="AK293" s="9"/>
      <c r="AL293" s="9"/>
    </row>
    <row r="294" spans="1:38" s="72" customFormat="1" ht="15" customHeight="1" x14ac:dyDescent="0.25">
      <c r="A294" s="1"/>
      <c r="B294" s="1"/>
      <c r="C294" s="9"/>
      <c r="D294" s="9"/>
      <c r="E294" s="1"/>
      <c r="F294" s="1"/>
      <c r="G294" s="1"/>
      <c r="H294" s="1"/>
      <c r="I294" s="1"/>
      <c r="J294" s="1"/>
      <c r="K294" s="1"/>
      <c r="L294" s="1"/>
      <c r="M294" s="71"/>
      <c r="N294" s="71"/>
      <c r="O294" s="25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39"/>
      <c r="AG294" s="24"/>
      <c r="AH294" s="9"/>
      <c r="AI294" s="9"/>
      <c r="AJ294" s="9"/>
      <c r="AK294" s="9"/>
      <c r="AL294" s="9"/>
    </row>
    <row r="295" spans="1:38" s="72" customFormat="1" ht="15" customHeight="1" x14ac:dyDescent="0.25">
      <c r="A295" s="1"/>
      <c r="B295" s="1"/>
      <c r="C295" s="9"/>
      <c r="D295" s="9"/>
      <c r="E295" s="1"/>
      <c r="F295" s="1"/>
      <c r="G295" s="1"/>
      <c r="H295" s="1"/>
      <c r="I295" s="1"/>
      <c r="J295" s="1"/>
      <c r="K295" s="1"/>
      <c r="L295" s="1"/>
      <c r="M295" s="71"/>
      <c r="N295" s="71"/>
      <c r="O295" s="25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39"/>
      <c r="AG295" s="24"/>
      <c r="AH295" s="9"/>
      <c r="AI295" s="9"/>
      <c r="AJ295" s="9"/>
      <c r="AK295" s="9"/>
      <c r="AL295" s="9"/>
    </row>
  </sheetData>
  <sortState ref="D18:J19">
    <sortCondition ref="D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16" customWidth="1"/>
    <col min="3" max="3" width="21.5703125" style="117" customWidth="1"/>
    <col min="4" max="4" width="10.5703125" style="118" customWidth="1"/>
    <col min="5" max="5" width="8" style="118" customWidth="1"/>
    <col min="6" max="6" width="0.7109375" style="37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17" customWidth="1"/>
    <col min="22" max="22" width="10.85546875" style="117" customWidth="1"/>
    <col min="23" max="23" width="19.7109375" style="118" customWidth="1"/>
    <col min="24" max="24" width="9.7109375" style="117" customWidth="1"/>
    <col min="25" max="30" width="9.140625" style="119"/>
  </cols>
  <sheetData>
    <row r="1" spans="1:32" ht="18.75" x14ac:dyDescent="0.3">
      <c r="A1" s="9"/>
      <c r="B1" s="79" t="s">
        <v>56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2" x14ac:dyDescent="0.25">
      <c r="A2" s="9"/>
      <c r="B2" s="11" t="s">
        <v>39</v>
      </c>
      <c r="C2" s="4" t="s">
        <v>46</v>
      </c>
      <c r="D2" s="12"/>
      <c r="E2" s="12"/>
      <c r="F2" s="84"/>
      <c r="G2" s="8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5"/>
      <c r="X2" s="43"/>
      <c r="Y2" s="83"/>
      <c r="Z2" s="83"/>
      <c r="AA2" s="83"/>
      <c r="AB2" s="83"/>
      <c r="AC2" s="83"/>
      <c r="AD2" s="83"/>
    </row>
    <row r="3" spans="1:32" x14ac:dyDescent="0.25">
      <c r="A3" s="9"/>
      <c r="B3" s="86" t="s">
        <v>57</v>
      </c>
      <c r="C3" s="23" t="s">
        <v>58</v>
      </c>
      <c r="D3" s="87" t="s">
        <v>59</v>
      </c>
      <c r="E3" s="88" t="s">
        <v>1</v>
      </c>
      <c r="F3" s="25"/>
      <c r="G3" s="89" t="s">
        <v>60</v>
      </c>
      <c r="H3" s="90" t="s">
        <v>61</v>
      </c>
      <c r="I3" s="90" t="s">
        <v>28</v>
      </c>
      <c r="J3" s="18" t="s">
        <v>62</v>
      </c>
      <c r="K3" s="91" t="s">
        <v>63</v>
      </c>
      <c r="L3" s="91" t="s">
        <v>64</v>
      </c>
      <c r="M3" s="89" t="s">
        <v>65</v>
      </c>
      <c r="N3" s="89" t="s">
        <v>27</v>
      </c>
      <c r="O3" s="90" t="s">
        <v>66</v>
      </c>
      <c r="P3" s="89" t="s">
        <v>61</v>
      </c>
      <c r="Q3" s="89" t="s">
        <v>3</v>
      </c>
      <c r="R3" s="89">
        <v>1</v>
      </c>
      <c r="S3" s="89">
        <v>2</v>
      </c>
      <c r="T3" s="89">
        <v>3</v>
      </c>
      <c r="U3" s="89" t="s">
        <v>67</v>
      </c>
      <c r="V3" s="18" t="s">
        <v>19</v>
      </c>
      <c r="W3" s="17" t="s">
        <v>68</v>
      </c>
      <c r="X3" s="17" t="s">
        <v>69</v>
      </c>
      <c r="Y3" s="83"/>
      <c r="Z3" s="83"/>
      <c r="AA3" s="83"/>
      <c r="AB3" s="83"/>
      <c r="AC3" s="83"/>
      <c r="AD3" s="83"/>
    </row>
    <row r="4" spans="1:32" x14ac:dyDescent="0.25">
      <c r="A4" s="9"/>
      <c r="B4" s="120" t="s">
        <v>79</v>
      </c>
      <c r="C4" s="121" t="s">
        <v>80</v>
      </c>
      <c r="D4" s="92" t="s">
        <v>70</v>
      </c>
      <c r="E4" s="122" t="s">
        <v>52</v>
      </c>
      <c r="F4" s="123"/>
      <c r="G4" s="93">
        <v>1</v>
      </c>
      <c r="H4" s="124"/>
      <c r="I4" s="93"/>
      <c r="J4" s="125"/>
      <c r="K4" s="125" t="s">
        <v>71</v>
      </c>
      <c r="L4" s="125"/>
      <c r="M4" s="125">
        <v>1</v>
      </c>
      <c r="N4" s="93"/>
      <c r="O4" s="124"/>
      <c r="P4" s="93">
        <v>1</v>
      </c>
      <c r="Q4" s="126" t="s">
        <v>86</v>
      </c>
      <c r="R4" s="126" t="s">
        <v>86</v>
      </c>
      <c r="S4" s="126"/>
      <c r="T4" s="126"/>
      <c r="U4" s="126"/>
      <c r="V4" s="127">
        <v>1</v>
      </c>
      <c r="W4" s="128" t="s">
        <v>72</v>
      </c>
      <c r="X4" s="93"/>
      <c r="Y4" s="83"/>
      <c r="Z4" s="83"/>
      <c r="AA4" s="83"/>
      <c r="AB4" s="83"/>
      <c r="AC4" s="83"/>
      <c r="AD4" s="83"/>
    </row>
    <row r="5" spans="1:32" x14ac:dyDescent="0.25">
      <c r="A5" s="24"/>
      <c r="B5" s="95"/>
      <c r="C5" s="96"/>
      <c r="D5" s="96"/>
      <c r="E5" s="97"/>
      <c r="F5" s="97"/>
      <c r="G5" s="98"/>
      <c r="H5" s="94"/>
      <c r="I5" s="99"/>
      <c r="J5" s="94"/>
      <c r="K5" s="99"/>
      <c r="L5" s="94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100"/>
      <c r="Y5" s="83"/>
      <c r="Z5" s="83"/>
      <c r="AA5" s="83"/>
      <c r="AB5" s="83"/>
      <c r="AC5" s="83"/>
      <c r="AD5" s="83"/>
    </row>
    <row r="6" spans="1:32" s="102" customFormat="1" ht="18.75" customHeight="1" x14ac:dyDescent="0.2">
      <c r="A6" s="9"/>
      <c r="B6" s="101" t="s">
        <v>73</v>
      </c>
      <c r="C6" s="80"/>
      <c r="D6" s="81"/>
      <c r="E6" s="81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2"/>
      <c r="Y6" s="25"/>
      <c r="Z6" s="25"/>
      <c r="AA6" s="25"/>
      <c r="AB6" s="25"/>
      <c r="AC6" s="25"/>
      <c r="AD6" s="25"/>
      <c r="AE6" s="25"/>
      <c r="AF6" s="25"/>
    </row>
    <row r="7" spans="1:32" s="103" customFormat="1" ht="15" customHeight="1" x14ac:dyDescent="0.2">
      <c r="A7" s="24"/>
      <c r="B7" s="86" t="s">
        <v>74</v>
      </c>
      <c r="C7" s="23" t="s">
        <v>75</v>
      </c>
      <c r="D7" s="87" t="s">
        <v>59</v>
      </c>
      <c r="E7" s="88" t="s">
        <v>1</v>
      </c>
      <c r="F7" s="38"/>
      <c r="G7" s="89" t="s">
        <v>60</v>
      </c>
      <c r="H7" s="90" t="s">
        <v>61</v>
      </c>
      <c r="I7" s="90" t="s">
        <v>28</v>
      </c>
      <c r="J7" s="18" t="s">
        <v>62</v>
      </c>
      <c r="K7" s="91" t="s">
        <v>63</v>
      </c>
      <c r="L7" s="91" t="s">
        <v>64</v>
      </c>
      <c r="M7" s="89" t="s">
        <v>65</v>
      </c>
      <c r="N7" s="89" t="s">
        <v>27</v>
      </c>
      <c r="O7" s="90" t="s">
        <v>66</v>
      </c>
      <c r="P7" s="89" t="s">
        <v>61</v>
      </c>
      <c r="Q7" s="89" t="s">
        <v>3</v>
      </c>
      <c r="R7" s="89">
        <v>1</v>
      </c>
      <c r="S7" s="89">
        <v>2</v>
      </c>
      <c r="T7" s="89">
        <v>3</v>
      </c>
      <c r="U7" s="89" t="s">
        <v>67</v>
      </c>
      <c r="V7" s="18" t="s">
        <v>76</v>
      </c>
      <c r="W7" s="17" t="s">
        <v>68</v>
      </c>
      <c r="X7" s="17" t="s">
        <v>69</v>
      </c>
      <c r="Y7" s="25"/>
      <c r="Z7" s="25"/>
      <c r="AA7" s="25"/>
      <c r="AB7" s="25"/>
      <c r="AC7" s="25"/>
      <c r="AD7" s="25"/>
      <c r="AE7" s="25"/>
      <c r="AF7" s="25"/>
    </row>
    <row r="8" spans="1:32" s="103" customFormat="1" ht="15" customHeight="1" x14ac:dyDescent="0.2">
      <c r="A8" s="24"/>
      <c r="B8" s="129" t="s">
        <v>81</v>
      </c>
      <c r="C8" s="130" t="s">
        <v>83</v>
      </c>
      <c r="D8" s="104" t="s">
        <v>77</v>
      </c>
      <c r="E8" s="131" t="s">
        <v>52</v>
      </c>
      <c r="F8" s="132"/>
      <c r="G8" s="133"/>
      <c r="H8" s="134"/>
      <c r="I8" s="133">
        <v>1</v>
      </c>
      <c r="J8" s="135" t="s">
        <v>84</v>
      </c>
      <c r="K8" s="136" t="s">
        <v>85</v>
      </c>
      <c r="L8" s="137"/>
      <c r="M8" s="137">
        <v>1</v>
      </c>
      <c r="N8" s="138"/>
      <c r="O8" s="139"/>
      <c r="P8" s="28"/>
      <c r="Q8" s="140" t="s">
        <v>87</v>
      </c>
      <c r="R8" s="140" t="s">
        <v>87</v>
      </c>
      <c r="S8" s="140"/>
      <c r="T8" s="140"/>
      <c r="U8" s="140"/>
      <c r="V8" s="141">
        <v>0</v>
      </c>
      <c r="W8" s="129" t="s">
        <v>82</v>
      </c>
      <c r="X8" s="28">
        <v>350</v>
      </c>
      <c r="Y8" s="25"/>
      <c r="Z8" s="25"/>
      <c r="AA8" s="25"/>
      <c r="AB8" s="25"/>
      <c r="AC8" s="25"/>
      <c r="AD8" s="25"/>
      <c r="AE8" s="25"/>
      <c r="AF8" s="25"/>
    </row>
    <row r="9" spans="1:32" x14ac:dyDescent="0.25">
      <c r="A9" s="24"/>
      <c r="B9" s="105" t="s">
        <v>78</v>
      </c>
      <c r="C9" s="106"/>
      <c r="D9" s="107"/>
      <c r="E9" s="108"/>
      <c r="F9" s="109"/>
      <c r="G9" s="110"/>
      <c r="H9" s="108"/>
      <c r="I9" s="111"/>
      <c r="J9" s="108"/>
      <c r="K9" s="108"/>
      <c r="L9" s="108"/>
      <c r="M9" s="108"/>
      <c r="N9" s="108"/>
      <c r="O9" s="108"/>
      <c r="P9" s="108"/>
      <c r="Q9" s="108"/>
      <c r="R9" s="106"/>
      <c r="S9" s="108"/>
      <c r="T9" s="108"/>
      <c r="U9" s="108"/>
      <c r="V9" s="108"/>
      <c r="W9" s="106"/>
      <c r="X9" s="112"/>
      <c r="Y9" s="83"/>
      <c r="Z9" s="83"/>
      <c r="AA9" s="83"/>
      <c r="AB9" s="83"/>
      <c r="AC9" s="83"/>
      <c r="AD9" s="83"/>
    </row>
    <row r="10" spans="1:32" x14ac:dyDescent="0.25">
      <c r="A10" s="24"/>
      <c r="B10" s="113"/>
      <c r="C10" s="99"/>
      <c r="D10" s="96"/>
      <c r="E10" s="97"/>
      <c r="F10" s="97"/>
      <c r="G10" s="99"/>
      <c r="H10" s="94"/>
      <c r="I10" s="94"/>
      <c r="J10" s="94"/>
      <c r="K10" s="94"/>
      <c r="L10" s="94"/>
      <c r="M10" s="99"/>
      <c r="N10" s="94"/>
      <c r="O10" s="94"/>
      <c r="P10" s="94"/>
      <c r="Q10" s="94"/>
      <c r="R10" s="99"/>
      <c r="S10" s="94"/>
      <c r="T10" s="94"/>
      <c r="U10" s="94"/>
      <c r="V10" s="94"/>
      <c r="W10" s="99"/>
      <c r="X10" s="100"/>
      <c r="Y10" s="83"/>
      <c r="Z10" s="83"/>
      <c r="AA10" s="83"/>
      <c r="AB10" s="83"/>
      <c r="AC10" s="83"/>
      <c r="AD10" s="83"/>
    </row>
    <row r="11" spans="1:32" s="103" customFormat="1" ht="15" customHeight="1" x14ac:dyDescent="0.25">
      <c r="A11" s="24"/>
      <c r="B11" s="114"/>
      <c r="C11" s="1"/>
      <c r="D11" s="114"/>
      <c r="E11" s="115"/>
      <c r="F11" s="37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4"/>
      <c r="X11" s="1"/>
      <c r="Y11" s="25"/>
      <c r="Z11" s="25"/>
      <c r="AA11" s="25"/>
      <c r="AB11" s="25"/>
      <c r="AC11" s="25"/>
      <c r="AD11" s="25"/>
      <c r="AE11" s="25"/>
      <c r="AF11" s="25"/>
    </row>
    <row r="12" spans="1:32" x14ac:dyDescent="0.25">
      <c r="A12" s="24"/>
      <c r="B12" s="114"/>
      <c r="C12" s="1"/>
      <c r="D12" s="114"/>
      <c r="E12" s="115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4"/>
      <c r="X12" s="1"/>
      <c r="Y12" s="83"/>
      <c r="Z12" s="83"/>
      <c r="AA12" s="83"/>
      <c r="AB12" s="83"/>
      <c r="AC12" s="83"/>
      <c r="AD12" s="83"/>
    </row>
    <row r="13" spans="1:32" x14ac:dyDescent="0.25">
      <c r="A13" s="24"/>
      <c r="B13" s="114"/>
      <c r="C13" s="1"/>
      <c r="D13" s="114"/>
      <c r="E13" s="115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4"/>
      <c r="X13" s="1"/>
      <c r="Y13" s="83"/>
      <c r="Z13" s="83"/>
      <c r="AA13" s="83"/>
      <c r="AB13" s="83"/>
      <c r="AC13" s="83"/>
      <c r="AD13" s="83"/>
    </row>
    <row r="14" spans="1:32" x14ac:dyDescent="0.25">
      <c r="A14" s="24"/>
      <c r="B14" s="114"/>
      <c r="C14" s="1"/>
      <c r="D14" s="114"/>
      <c r="E14" s="115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4"/>
      <c r="X14" s="1"/>
      <c r="Y14" s="83"/>
      <c r="Z14" s="83"/>
      <c r="AA14" s="83"/>
      <c r="AB14" s="83"/>
      <c r="AC14" s="83"/>
      <c r="AD14" s="83"/>
    </row>
    <row r="15" spans="1:32" x14ac:dyDescent="0.25">
      <c r="A15" s="24"/>
      <c r="B15" s="114"/>
      <c r="C15" s="1"/>
      <c r="D15" s="114"/>
      <c r="E15" s="115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4"/>
      <c r="X15" s="1"/>
      <c r="Y15" s="83"/>
      <c r="Z15" s="83"/>
      <c r="AA15" s="83"/>
      <c r="AB15" s="83"/>
      <c r="AC15" s="83"/>
      <c r="AD15" s="83"/>
    </row>
    <row r="16" spans="1:32" x14ac:dyDescent="0.25">
      <c r="A16" s="24"/>
      <c r="B16" s="114"/>
      <c r="C16" s="1"/>
      <c r="D16" s="114"/>
      <c r="E16" s="115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4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114"/>
      <c r="C17" s="1"/>
      <c r="D17" s="114"/>
      <c r="E17" s="115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4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114"/>
      <c r="C18" s="1"/>
      <c r="D18" s="114"/>
      <c r="E18" s="115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4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114"/>
      <c r="C19" s="1"/>
      <c r="D19" s="114"/>
      <c r="E19" s="115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4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114"/>
      <c r="C20" s="1"/>
      <c r="D20" s="114"/>
      <c r="E20" s="115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4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114"/>
      <c r="C21" s="1"/>
      <c r="D21" s="114"/>
      <c r="E21" s="115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4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114"/>
      <c r="C22" s="1"/>
      <c r="D22" s="114"/>
      <c r="E22" s="115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4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114"/>
      <c r="C23" s="1"/>
      <c r="D23" s="114"/>
      <c r="E23" s="115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4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114"/>
      <c r="C24" s="1"/>
      <c r="D24" s="114"/>
      <c r="E24" s="115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4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114"/>
      <c r="C25" s="1"/>
      <c r="D25" s="114"/>
      <c r="E25" s="115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4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114"/>
      <c r="C26" s="1"/>
      <c r="D26" s="114"/>
      <c r="E26" s="115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4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114"/>
      <c r="C27" s="1"/>
      <c r="D27" s="114"/>
      <c r="E27" s="115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4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114"/>
      <c r="C28" s="1"/>
      <c r="D28" s="114"/>
      <c r="E28" s="115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4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114"/>
      <c r="C29" s="1"/>
      <c r="D29" s="114"/>
      <c r="E29" s="115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4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114"/>
      <c r="C30" s="1"/>
      <c r="D30" s="114"/>
      <c r="E30" s="115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4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114"/>
      <c r="C31" s="1"/>
      <c r="D31" s="114"/>
      <c r="E31" s="115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4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114"/>
      <c r="C32" s="1"/>
      <c r="D32" s="114"/>
      <c r="E32" s="115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4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4"/>
      <c r="C33" s="1"/>
      <c r="D33" s="114"/>
      <c r="E33" s="115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4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4"/>
      <c r="C34" s="1"/>
      <c r="D34" s="114"/>
      <c r="E34" s="115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4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4"/>
      <c r="C35" s="1"/>
      <c r="D35" s="114"/>
      <c r="E35" s="115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4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4"/>
      <c r="C36" s="1"/>
      <c r="D36" s="114"/>
      <c r="E36" s="115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4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4"/>
      <c r="C37" s="1"/>
      <c r="D37" s="114"/>
      <c r="E37" s="115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4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4"/>
      <c r="C38" s="1"/>
      <c r="D38" s="114"/>
      <c r="E38" s="115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4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4"/>
      <c r="C39" s="1"/>
      <c r="D39" s="114"/>
      <c r="E39" s="115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4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4"/>
      <c r="C40" s="1"/>
      <c r="D40" s="114"/>
      <c r="E40" s="115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4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4"/>
      <c r="C41" s="1"/>
      <c r="D41" s="114"/>
      <c r="E41" s="115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4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4"/>
      <c r="C42" s="1"/>
      <c r="D42" s="114"/>
      <c r="E42" s="115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4"/>
      <c r="X42" s="1"/>
      <c r="Y42" s="83"/>
      <c r="Z42" s="83"/>
      <c r="AA42" s="83"/>
      <c r="AB42" s="83"/>
      <c r="AC42" s="83"/>
      <c r="AD42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2019-02-01T18:17:21Z</dcterms:modified>
</cp:coreProperties>
</file>