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O11" i="4"/>
  <c r="N11" i="4"/>
  <c r="M11" i="4"/>
  <c r="L11" i="4"/>
  <c r="J12" i="4"/>
  <c r="J8" i="4"/>
  <c r="K11" i="4"/>
  <c r="K14" i="4" s="1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G14" i="4" s="1"/>
  <c r="F8" i="4"/>
  <c r="F12" i="4" s="1"/>
  <c r="E8" i="4"/>
  <c r="E12" i="4" s="1"/>
  <c r="E14" i="4" s="1"/>
  <c r="F14" i="4" l="1"/>
  <c r="F13" i="4"/>
  <c r="H13" i="4"/>
  <c r="N13" i="4" s="1"/>
  <c r="J14" i="4"/>
  <c r="O14" i="4"/>
  <c r="O13" i="4"/>
  <c r="J13" i="4"/>
  <c r="L13" i="4"/>
  <c r="AF8" i="4"/>
  <c r="N14" i="4" l="1"/>
  <c r="H14" i="4"/>
  <c r="M14" i="4" s="1"/>
  <c r="L14" i="4"/>
  <c r="M13" i="4"/>
  <c r="M14" i="1" l="1"/>
  <c r="M15" i="1" s="1"/>
  <c r="M12" i="1"/>
  <c r="M9" i="1"/>
  <c r="M7" i="1"/>
  <c r="M6" i="1"/>
  <c r="M5" i="1"/>
  <c r="M4" i="1"/>
  <c r="N19" i="1"/>
  <c r="AN15" i="1"/>
  <c r="AM15" i="1"/>
  <c r="AL15" i="1"/>
  <c r="AK15" i="1"/>
  <c r="AJ15" i="1"/>
  <c r="AI15" i="1"/>
  <c r="AF15" i="1"/>
  <c r="I21" i="1"/>
  <c r="M21" i="1" s="1"/>
  <c r="AE15" i="1"/>
  <c r="H21" i="1"/>
  <c r="AD15" i="1"/>
  <c r="G21" i="1"/>
  <c r="AC15" i="1"/>
  <c r="F21" i="1"/>
  <c r="AB15" i="1"/>
  <c r="E21" i="1"/>
  <c r="Y15" i="1"/>
  <c r="X15" i="1"/>
  <c r="W15" i="1"/>
  <c r="V15" i="1"/>
  <c r="U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L21" i="1"/>
  <c r="K21" i="1"/>
  <c r="I19" i="1"/>
  <c r="G22" i="1" l="1"/>
  <c r="F22" i="1"/>
  <c r="K19" i="1"/>
  <c r="H22" i="1"/>
  <c r="L19" i="1"/>
  <c r="E22" i="1"/>
  <c r="M19" i="1"/>
  <c r="D16" i="1"/>
  <c r="I22" i="1"/>
  <c r="L22" i="1"/>
  <c r="K22" i="1" l="1"/>
  <c r="M22" i="1"/>
</calcChain>
</file>

<file path=xl/sharedStrings.xml><?xml version="1.0" encoding="utf-8"?>
<sst xmlns="http://schemas.openxmlformats.org/spreadsheetml/2006/main" count="219" uniqueCount="99">
  <si>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</si>
  <si>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</si>
  <si>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</si>
  <si>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</si>
  <si>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</si>
  <si>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</si>
  <si>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</si>
  <si>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</si>
  <si>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</si>
  <si>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</si>
  <si>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</si>
  <si>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</si>
  <si>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</si>
  <si>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</si>
  <si>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</si>
  <si>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</si>
  <si>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</si>
  <si>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</si>
  <si>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</si>
  <si>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</si>
  <si>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</si>
  <si>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</si>
  <si>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</si>
  <si>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</si>
  <si>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</si>
  <si>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</si>
  <si>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</si>
  <si>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</si>
  <si>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</si>
  <si>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</si>
  <si>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</si>
  <si>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</si>
  <si>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</si>
  <si>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</si>
  <si>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Toni Sikkilä</t>
  </si>
  <si>
    <t>11.</t>
  </si>
  <si>
    <t>AA</t>
  </si>
  <si>
    <t>10.</t>
  </si>
  <si>
    <t>9.</t>
  </si>
  <si>
    <t>12.</t>
  </si>
  <si>
    <t>1.</t>
  </si>
  <si>
    <t>NJ</t>
  </si>
  <si>
    <t>ykköspesis</t>
  </si>
  <si>
    <t>5.</t>
  </si>
  <si>
    <t>2.</t>
  </si>
  <si>
    <t>12.05. 1996  HP - AA  2-0  (4-2, 8-1)</t>
  </si>
  <si>
    <t>3.  ottelu</t>
  </si>
  <si>
    <t>23.05. 1996  AA - JuPa  2-1  (4-5, 2-1, 1-0)</t>
  </si>
  <si>
    <t>NJ  2</t>
  </si>
  <si>
    <t>4.</t>
  </si>
  <si>
    <t>suomensarja</t>
  </si>
  <si>
    <t>Seurat</t>
  </si>
  <si>
    <t>NJ = Nurmon Jymy  (1925)</t>
  </si>
  <si>
    <t>YKKÖSPESIS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</si>
  <si>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</si>
  <si>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</si>
  <si>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</si>
  <si>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</si>
  <si>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</si>
  <si>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</si>
  <si>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</si>
  <si>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</si>
  <si>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</si>
  <si>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</si>
  <si>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</si>
  <si>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</si>
  <si>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</si>
  <si>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</si>
  <si>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</si>
  <si>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</si>
  <si>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</si>
  <si>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</si>
  <si>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</si>
  <si>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jok</t>
  </si>
  <si>
    <t>6/7</t>
  </si>
  <si>
    <t>2/3</t>
  </si>
  <si>
    <t>4/4</t>
  </si>
  <si>
    <t>17 v   8 kk 21 pv</t>
  </si>
  <si>
    <t>17 v   9 kk   2 pv</t>
  </si>
  <si>
    <t>hSM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</si>
  <si>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</si>
  <si>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</si>
  <si>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</si>
  <si>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</si>
  <si>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</si>
  <si>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</si>
  <si>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</si>
  <si>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30.</t>
  </si>
  <si>
    <t>21.8.1978   Alajärvi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</si>
  <si>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</si>
  <si>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</si>
  <si>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</si>
  <si>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</si>
  <si>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</si>
  <si>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</si>
  <si>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</si>
  <si>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</si>
  <si>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= Alajärven Ankkurit  (1944),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</si>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</sst>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9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8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78" customWidth="1"/>
    <col min="16" max="19" width="6.7109375" style="78" customWidth="1"/>
    <col min="20" max="20" width="0.7109375" style="78" customWidth="1"/>
    <col min="21" max="25" width="5.7109375" style="78" customWidth="1"/>
    <col min="26" max="26" width="8.7109375" style="78" customWidth="1"/>
    <col min="27" max="27" width="0.7109375" style="28" customWidth="1"/>
    <col min="28" max="32" width="5.7109375" style="78" customWidth="1"/>
    <col min="33" max="33" width="8.7109375" style="78" customWidth="1"/>
    <col min="34" max="34" width="0.7109375" style="28" customWidth="1"/>
    <col min="35" max="40" width="5.7109375" style="78" customWidth="1"/>
    <col min="41" max="41" width="39.42578125" style="1" customWidth="1"/>
    <col min="42" max="16384" width="9.140625" style="8"/>
  </cols>
  <sheetData>
    <row r="1" spans="1:41" ht="19.5" customHeight="1" x14ac:dyDescent="0.25">
      <c r="A1" s="1"/>
      <c r="B1" s="2" t="s">
        <v>34</v>
      </c>
      <c r="C1" s="3"/>
      <c r="D1" s="4"/>
      <c r="E1" s="5" t="s">
        <v>88</v>
      </c>
      <c r="F1" s="6"/>
      <c r="G1" s="6"/>
      <c r="H1" s="6"/>
      <c r="I1" s="6"/>
      <c r="J1" s="6"/>
      <c r="K1" s="3"/>
      <c r="L1" s="6"/>
      <c r="M1" s="3"/>
      <c r="N1" s="3"/>
      <c r="O1" s="128"/>
      <c r="P1" s="6"/>
      <c r="Q1" s="6"/>
      <c r="R1" s="6"/>
      <c r="S1" s="6"/>
      <c r="T1" s="128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129"/>
      <c r="P2" s="20" t="s">
        <v>84</v>
      </c>
      <c r="Q2" s="15"/>
      <c r="R2" s="15"/>
      <c r="S2" s="18"/>
      <c r="T2" s="129"/>
      <c r="U2" s="19" t="s">
        <v>15</v>
      </c>
      <c r="V2" s="14"/>
      <c r="W2" s="14"/>
      <c r="X2" s="14"/>
      <c r="Y2" s="19"/>
      <c r="Z2" s="19"/>
      <c r="AA2" s="104"/>
      <c r="AB2" s="19" t="s">
        <v>16</v>
      </c>
      <c r="AC2" s="14"/>
      <c r="AD2" s="14"/>
      <c r="AE2" s="14"/>
      <c r="AF2" s="14"/>
      <c r="AG2" s="14"/>
      <c r="AH2" s="104"/>
      <c r="AI2" s="21" t="s">
        <v>80</v>
      </c>
      <c r="AJ2" s="14"/>
      <c r="AK2" s="14"/>
      <c r="AL2" s="19"/>
      <c r="AM2" s="14" t="s">
        <v>81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29"/>
      <c r="P3" s="18" t="s">
        <v>5</v>
      </c>
      <c r="Q3" s="18" t="s">
        <v>6</v>
      </c>
      <c r="R3" s="18" t="s">
        <v>85</v>
      </c>
      <c r="S3" s="18" t="s">
        <v>17</v>
      </c>
      <c r="T3" s="129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7" t="s">
        <v>22</v>
      </c>
      <c r="AA3" s="104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7" t="s">
        <v>22</v>
      </c>
      <c r="AH3" s="104"/>
      <c r="AI3" s="18" t="s">
        <v>23</v>
      </c>
      <c r="AJ3" s="18" t="s">
        <v>24</v>
      </c>
      <c r="AK3" s="15" t="s">
        <v>79</v>
      </c>
      <c r="AL3" s="15" t="s">
        <v>31</v>
      </c>
      <c r="AM3" s="17" t="s">
        <v>32</v>
      </c>
      <c r="AN3" s="18" t="s">
        <v>33</v>
      </c>
      <c r="AO3" s="9"/>
    </row>
    <row r="4" spans="1:41" s="22" customFormat="1" ht="15" customHeight="1" x14ac:dyDescent="0.25">
      <c r="A4" s="9"/>
      <c r="B4" s="24">
        <v>1996</v>
      </c>
      <c r="C4" s="24" t="s">
        <v>35</v>
      </c>
      <c r="D4" s="25" t="s">
        <v>36</v>
      </c>
      <c r="E4" s="24">
        <v>12</v>
      </c>
      <c r="F4" s="24">
        <v>1</v>
      </c>
      <c r="G4" s="26">
        <v>3</v>
      </c>
      <c r="H4" s="24">
        <v>4</v>
      </c>
      <c r="I4" s="24">
        <v>19</v>
      </c>
      <c r="J4" s="24">
        <v>7</v>
      </c>
      <c r="K4" s="24">
        <v>3</v>
      </c>
      <c r="L4" s="24">
        <v>5</v>
      </c>
      <c r="M4" s="24">
        <f>PRODUCT(F4+G4)</f>
        <v>4</v>
      </c>
      <c r="N4" s="27">
        <v>0.38775510204081631</v>
      </c>
      <c r="O4" s="129"/>
      <c r="P4" s="18"/>
      <c r="Q4" s="18"/>
      <c r="R4" s="18"/>
      <c r="S4" s="18"/>
      <c r="T4" s="129"/>
      <c r="U4" s="24"/>
      <c r="V4" s="24"/>
      <c r="W4" s="26"/>
      <c r="X4" s="24"/>
      <c r="Y4" s="24"/>
      <c r="Z4" s="11"/>
      <c r="AA4" s="108"/>
      <c r="AB4" s="29"/>
      <c r="AC4" s="29"/>
      <c r="AD4" s="29"/>
      <c r="AE4" s="29"/>
      <c r="AF4" s="29"/>
      <c r="AG4" s="29"/>
      <c r="AH4" s="108"/>
      <c r="AI4" s="24"/>
      <c r="AJ4" s="24"/>
      <c r="AK4" s="24"/>
      <c r="AL4" s="26"/>
      <c r="AM4" s="30"/>
      <c r="AN4" s="24"/>
      <c r="AO4" s="9"/>
    </row>
    <row r="5" spans="1:41" s="22" customFormat="1" ht="15" customHeight="1" x14ac:dyDescent="0.25">
      <c r="A5" s="9"/>
      <c r="B5" s="24">
        <v>1997</v>
      </c>
      <c r="C5" s="24" t="s">
        <v>35</v>
      </c>
      <c r="D5" s="25" t="s">
        <v>36</v>
      </c>
      <c r="E5" s="24">
        <v>7</v>
      </c>
      <c r="F5" s="24">
        <v>0</v>
      </c>
      <c r="G5" s="24">
        <v>0</v>
      </c>
      <c r="H5" s="24">
        <v>3</v>
      </c>
      <c r="I5" s="24">
        <v>5</v>
      </c>
      <c r="J5" s="24">
        <v>5</v>
      </c>
      <c r="K5" s="24">
        <v>0</v>
      </c>
      <c r="L5" s="24">
        <v>0</v>
      </c>
      <c r="M5" s="24">
        <f>PRODUCT(F5+G5)</f>
        <v>0</v>
      </c>
      <c r="N5" s="31">
        <v>0.35699999999999998</v>
      </c>
      <c r="O5" s="129"/>
      <c r="P5" s="18"/>
      <c r="Q5" s="18"/>
      <c r="R5" s="18"/>
      <c r="S5" s="18"/>
      <c r="T5" s="129"/>
      <c r="U5" s="24"/>
      <c r="V5" s="24"/>
      <c r="W5" s="24"/>
      <c r="X5" s="24"/>
      <c r="Y5" s="24"/>
      <c r="Z5" s="11"/>
      <c r="AA5" s="108"/>
      <c r="AB5" s="29"/>
      <c r="AC5" s="29"/>
      <c r="AD5" s="29"/>
      <c r="AE5" s="29"/>
      <c r="AF5" s="29"/>
      <c r="AG5" s="29"/>
      <c r="AH5" s="108"/>
      <c r="AI5" s="24"/>
      <c r="AJ5" s="24"/>
      <c r="AK5" s="24"/>
      <c r="AL5" s="26"/>
      <c r="AM5" s="30"/>
      <c r="AN5" s="24"/>
      <c r="AO5" s="9"/>
    </row>
    <row r="6" spans="1:41" s="22" customFormat="1" ht="15" customHeight="1" x14ac:dyDescent="0.25">
      <c r="A6" s="9"/>
      <c r="B6" s="24">
        <v>1998</v>
      </c>
      <c r="C6" s="24" t="s">
        <v>37</v>
      </c>
      <c r="D6" s="25" t="s">
        <v>36</v>
      </c>
      <c r="E6" s="24">
        <v>26</v>
      </c>
      <c r="F6" s="24">
        <v>0</v>
      </c>
      <c r="G6" s="26">
        <v>3</v>
      </c>
      <c r="H6" s="24">
        <v>16</v>
      </c>
      <c r="I6" s="24">
        <v>89</v>
      </c>
      <c r="J6" s="24">
        <v>67</v>
      </c>
      <c r="K6" s="24">
        <v>12</v>
      </c>
      <c r="L6" s="24">
        <v>7</v>
      </c>
      <c r="M6" s="24">
        <f>PRODUCT(F6+G6)</f>
        <v>3</v>
      </c>
      <c r="N6" s="31">
        <v>0.622</v>
      </c>
      <c r="O6" s="129"/>
      <c r="P6" s="18"/>
      <c r="Q6" s="18"/>
      <c r="R6" s="18"/>
      <c r="S6" s="18"/>
      <c r="T6" s="129"/>
      <c r="U6" s="24"/>
      <c r="V6" s="24"/>
      <c r="W6" s="26"/>
      <c r="X6" s="24"/>
      <c r="Y6" s="24"/>
      <c r="Z6" s="11"/>
      <c r="AA6" s="108"/>
      <c r="AB6" s="29"/>
      <c r="AC6" s="29"/>
      <c r="AD6" s="29"/>
      <c r="AE6" s="29"/>
      <c r="AF6" s="29"/>
      <c r="AG6" s="29"/>
      <c r="AH6" s="108"/>
      <c r="AI6" s="24"/>
      <c r="AJ6" s="24"/>
      <c r="AK6" s="24"/>
      <c r="AL6" s="26"/>
      <c r="AM6" s="30"/>
      <c r="AN6" s="24"/>
      <c r="AO6" s="9"/>
    </row>
    <row r="7" spans="1:41" s="22" customFormat="1" ht="15" customHeight="1" x14ac:dyDescent="0.25">
      <c r="A7" s="9"/>
      <c r="B7" s="24">
        <v>1999</v>
      </c>
      <c r="C7" s="24" t="s">
        <v>38</v>
      </c>
      <c r="D7" s="25" t="s">
        <v>36</v>
      </c>
      <c r="E7" s="24">
        <v>28</v>
      </c>
      <c r="F7" s="24">
        <v>0</v>
      </c>
      <c r="G7" s="26">
        <v>8</v>
      </c>
      <c r="H7" s="24">
        <v>14</v>
      </c>
      <c r="I7" s="24">
        <v>74</v>
      </c>
      <c r="J7" s="24">
        <v>51</v>
      </c>
      <c r="K7" s="24">
        <v>7</v>
      </c>
      <c r="L7" s="24">
        <v>8</v>
      </c>
      <c r="M7" s="24">
        <f>PRODUCT(F7+G7)</f>
        <v>8</v>
      </c>
      <c r="N7" s="31">
        <v>0.51</v>
      </c>
      <c r="O7" s="129"/>
      <c r="P7" s="18"/>
      <c r="Q7" s="18"/>
      <c r="R7" s="18"/>
      <c r="S7" s="18"/>
      <c r="T7" s="129"/>
      <c r="U7" s="24"/>
      <c r="V7" s="24"/>
      <c r="W7" s="26"/>
      <c r="X7" s="24"/>
      <c r="Y7" s="24"/>
      <c r="Z7" s="11"/>
      <c r="AA7" s="108"/>
      <c r="AB7" s="29"/>
      <c r="AC7" s="29"/>
      <c r="AD7" s="29"/>
      <c r="AE7" s="29"/>
      <c r="AF7" s="29"/>
      <c r="AG7" s="29"/>
      <c r="AH7" s="108"/>
      <c r="AI7" s="24"/>
      <c r="AJ7" s="24"/>
      <c r="AK7" s="24"/>
      <c r="AL7" s="26"/>
      <c r="AM7" s="30"/>
      <c r="AN7" s="24"/>
      <c r="AO7" s="9"/>
    </row>
    <row r="8" spans="1:41" s="22" customFormat="1" ht="15" customHeight="1" x14ac:dyDescent="0.25">
      <c r="A8" s="9"/>
      <c r="B8" s="24">
        <v>2000</v>
      </c>
      <c r="C8" s="24" t="s">
        <v>39</v>
      </c>
      <c r="D8" s="2" t="s">
        <v>36</v>
      </c>
      <c r="E8" s="24">
        <v>24</v>
      </c>
      <c r="F8" s="24">
        <v>0</v>
      </c>
      <c r="G8" s="26">
        <v>5</v>
      </c>
      <c r="H8" s="26">
        <v>21</v>
      </c>
      <c r="I8" s="24">
        <v>131</v>
      </c>
      <c r="J8" s="24">
        <v>29</v>
      </c>
      <c r="K8" s="24">
        <v>59</v>
      </c>
      <c r="L8" s="24">
        <v>38</v>
      </c>
      <c r="M8" s="24">
        <v>5</v>
      </c>
      <c r="N8" s="27">
        <v>0.61199999999999999</v>
      </c>
      <c r="O8" s="129"/>
      <c r="P8" s="18"/>
      <c r="Q8" s="18"/>
      <c r="R8" s="18"/>
      <c r="S8" s="18"/>
      <c r="T8" s="129"/>
      <c r="U8" s="24"/>
      <c r="V8" s="24"/>
      <c r="W8" s="26"/>
      <c r="X8" s="24"/>
      <c r="Y8" s="24"/>
      <c r="Z8" s="11"/>
      <c r="AA8" s="108"/>
      <c r="AB8" s="29">
        <v>7</v>
      </c>
      <c r="AC8" s="29">
        <v>0</v>
      </c>
      <c r="AD8" s="29">
        <v>2</v>
      </c>
      <c r="AE8" s="29">
        <v>11</v>
      </c>
      <c r="AF8" s="29">
        <v>52</v>
      </c>
      <c r="AG8" s="68">
        <v>0.88100000000000001</v>
      </c>
      <c r="AH8" s="108"/>
      <c r="AI8" s="24"/>
      <c r="AJ8" s="24"/>
      <c r="AK8" s="24"/>
      <c r="AL8" s="26"/>
      <c r="AM8" s="30"/>
      <c r="AN8" s="24"/>
      <c r="AO8" s="9"/>
    </row>
    <row r="9" spans="1:41" s="22" customFormat="1" ht="15" customHeight="1" x14ac:dyDescent="0.25">
      <c r="A9" s="9"/>
      <c r="B9" s="24">
        <v>2001</v>
      </c>
      <c r="C9" s="24" t="s">
        <v>35</v>
      </c>
      <c r="D9" s="2" t="s">
        <v>36</v>
      </c>
      <c r="E9" s="24">
        <v>24</v>
      </c>
      <c r="F9" s="24">
        <v>0</v>
      </c>
      <c r="G9" s="26">
        <v>3</v>
      </c>
      <c r="H9" s="24">
        <v>21</v>
      </c>
      <c r="I9" s="24">
        <v>138</v>
      </c>
      <c r="J9" s="24">
        <v>28</v>
      </c>
      <c r="K9" s="24">
        <v>64</v>
      </c>
      <c r="L9" s="24">
        <v>43</v>
      </c>
      <c r="M9" s="24">
        <f>PRODUCT(F9+G9)</f>
        <v>3</v>
      </c>
      <c r="N9" s="27">
        <v>0.68</v>
      </c>
      <c r="O9" s="129"/>
      <c r="P9" s="18"/>
      <c r="Q9" s="18"/>
      <c r="R9" s="18"/>
      <c r="S9" s="18" t="s">
        <v>87</v>
      </c>
      <c r="T9" s="129"/>
      <c r="U9" s="24"/>
      <c r="V9" s="24"/>
      <c r="W9" s="26"/>
      <c r="X9" s="24"/>
      <c r="Y9" s="24"/>
      <c r="Z9" s="11"/>
      <c r="AA9" s="108"/>
      <c r="AB9" s="29">
        <v>7</v>
      </c>
      <c r="AC9" s="29">
        <v>0</v>
      </c>
      <c r="AD9" s="29">
        <v>1</v>
      </c>
      <c r="AE9" s="29">
        <v>8</v>
      </c>
      <c r="AF9" s="29">
        <v>33</v>
      </c>
      <c r="AG9" s="68">
        <v>0.61099999999999999</v>
      </c>
      <c r="AH9" s="108"/>
      <c r="AI9" s="24"/>
      <c r="AJ9" s="24"/>
      <c r="AK9" s="24"/>
      <c r="AL9" s="26"/>
      <c r="AM9" s="30"/>
      <c r="AN9" s="24"/>
      <c r="AO9" s="9"/>
    </row>
    <row r="10" spans="1:41" s="22" customFormat="1" ht="15" customHeight="1" x14ac:dyDescent="0.25">
      <c r="A10" s="9"/>
      <c r="B10" s="32">
        <v>2002</v>
      </c>
      <c r="C10" s="32" t="s">
        <v>40</v>
      </c>
      <c r="D10" s="33" t="s">
        <v>41</v>
      </c>
      <c r="E10" s="32"/>
      <c r="F10" s="34" t="s">
        <v>42</v>
      </c>
      <c r="G10" s="80"/>
      <c r="H10" s="35"/>
      <c r="I10" s="32"/>
      <c r="J10" s="32"/>
      <c r="K10" s="32"/>
      <c r="L10" s="32"/>
      <c r="M10" s="32"/>
      <c r="N10" s="32"/>
      <c r="O10" s="129"/>
      <c r="P10" s="18"/>
      <c r="Q10" s="18"/>
      <c r="R10" s="18"/>
      <c r="S10" s="18"/>
      <c r="T10" s="129"/>
      <c r="U10" s="24"/>
      <c r="V10" s="24"/>
      <c r="W10" s="26"/>
      <c r="X10" s="24"/>
      <c r="Y10" s="24"/>
      <c r="Z10" s="11"/>
      <c r="AA10" s="108"/>
      <c r="AB10" s="29">
        <v>6</v>
      </c>
      <c r="AC10" s="29">
        <v>0</v>
      </c>
      <c r="AD10" s="29">
        <v>3</v>
      </c>
      <c r="AE10" s="29">
        <v>1</v>
      </c>
      <c r="AF10" s="29">
        <v>24</v>
      </c>
      <c r="AG10" s="68">
        <v>0.61499999999999999</v>
      </c>
      <c r="AH10" s="108"/>
      <c r="AI10" s="24"/>
      <c r="AJ10" s="24"/>
      <c r="AK10" s="36"/>
      <c r="AL10" s="26"/>
      <c r="AM10" s="30"/>
      <c r="AN10" s="24"/>
      <c r="AO10" s="9"/>
    </row>
    <row r="11" spans="1:41" s="22" customFormat="1" ht="15" customHeight="1" x14ac:dyDescent="0.25">
      <c r="A11" s="9"/>
      <c r="B11" s="32">
        <v>2003</v>
      </c>
      <c r="C11" s="32" t="s">
        <v>40</v>
      </c>
      <c r="D11" s="33" t="s">
        <v>41</v>
      </c>
      <c r="E11" s="34"/>
      <c r="F11" s="34" t="s">
        <v>42</v>
      </c>
      <c r="G11" s="80"/>
      <c r="H11" s="35"/>
      <c r="I11" s="33"/>
      <c r="J11" s="33"/>
      <c r="K11" s="33"/>
      <c r="L11" s="33"/>
      <c r="M11" s="33"/>
      <c r="N11" s="33"/>
      <c r="O11" s="129"/>
      <c r="P11" s="18"/>
      <c r="Q11" s="18"/>
      <c r="R11" s="18"/>
      <c r="S11" s="18"/>
      <c r="T11" s="129"/>
      <c r="U11" s="24"/>
      <c r="V11" s="24"/>
      <c r="W11" s="26"/>
      <c r="X11" s="24"/>
      <c r="Y11" s="24"/>
      <c r="Z11" s="11"/>
      <c r="AA11" s="108"/>
      <c r="AB11" s="29">
        <v>7</v>
      </c>
      <c r="AC11" s="29">
        <v>0</v>
      </c>
      <c r="AD11" s="29">
        <v>2</v>
      </c>
      <c r="AE11" s="29">
        <v>4</v>
      </c>
      <c r="AF11" s="29">
        <v>23</v>
      </c>
      <c r="AG11" s="68">
        <v>0.65700000000000003</v>
      </c>
      <c r="AH11" s="108"/>
      <c r="AI11" s="24"/>
      <c r="AJ11" s="24"/>
      <c r="AK11" s="24"/>
      <c r="AL11" s="26"/>
      <c r="AM11" s="30"/>
      <c r="AN11" s="24"/>
      <c r="AO11" s="9"/>
    </row>
    <row r="12" spans="1:41" s="22" customFormat="1" ht="15" customHeight="1" x14ac:dyDescent="0.25">
      <c r="A12" s="9"/>
      <c r="B12" s="24">
        <v>2004</v>
      </c>
      <c r="C12" s="24" t="s">
        <v>43</v>
      </c>
      <c r="D12" s="2" t="s">
        <v>41</v>
      </c>
      <c r="E12" s="24">
        <v>13</v>
      </c>
      <c r="F12" s="24">
        <v>0</v>
      </c>
      <c r="G12" s="24">
        <v>1</v>
      </c>
      <c r="H12" s="24">
        <v>8</v>
      </c>
      <c r="I12" s="24">
        <v>34</v>
      </c>
      <c r="J12" s="24">
        <v>12</v>
      </c>
      <c r="K12" s="24">
        <v>21</v>
      </c>
      <c r="L12" s="24">
        <v>0</v>
      </c>
      <c r="M12" s="24">
        <f>PRODUCT(F12+G12)</f>
        <v>1</v>
      </c>
      <c r="N12" s="27">
        <v>0.5</v>
      </c>
      <c r="O12" s="129"/>
      <c r="P12" s="18"/>
      <c r="Q12" s="18"/>
      <c r="R12" s="18"/>
      <c r="S12" s="18"/>
      <c r="T12" s="129"/>
      <c r="U12" s="24"/>
      <c r="V12" s="24"/>
      <c r="W12" s="26"/>
      <c r="X12" s="24"/>
      <c r="Y12" s="24"/>
      <c r="Z12" s="11"/>
      <c r="AA12" s="108"/>
      <c r="AB12" s="29"/>
      <c r="AC12" s="29"/>
      <c r="AD12" s="29"/>
      <c r="AE12" s="29"/>
      <c r="AF12" s="29"/>
      <c r="AG12" s="29"/>
      <c r="AH12" s="108"/>
      <c r="AI12" s="24"/>
      <c r="AJ12" s="24"/>
      <c r="AK12" s="24"/>
      <c r="AL12" s="26"/>
      <c r="AM12" s="30"/>
      <c r="AN12" s="24"/>
      <c r="AO12" s="9"/>
    </row>
    <row r="13" spans="1:41" s="22" customFormat="1" ht="15" customHeight="1" x14ac:dyDescent="0.25">
      <c r="A13" s="9"/>
      <c r="B13" s="37">
        <v>2005</v>
      </c>
      <c r="C13" s="37" t="s">
        <v>49</v>
      </c>
      <c r="D13" s="38" t="s">
        <v>48</v>
      </c>
      <c r="E13" s="37"/>
      <c r="F13" s="39" t="s">
        <v>50</v>
      </c>
      <c r="G13" s="37"/>
      <c r="H13" s="37"/>
      <c r="I13" s="37"/>
      <c r="J13" s="37"/>
      <c r="K13" s="37"/>
      <c r="L13" s="37"/>
      <c r="M13" s="37"/>
      <c r="N13" s="40"/>
      <c r="O13" s="129"/>
      <c r="P13" s="18"/>
      <c r="Q13" s="18"/>
      <c r="R13" s="18"/>
      <c r="S13" s="18"/>
      <c r="T13" s="129"/>
      <c r="U13" s="24"/>
      <c r="V13" s="24"/>
      <c r="W13" s="26"/>
      <c r="X13" s="24"/>
      <c r="Y13" s="24"/>
      <c r="Z13" s="11"/>
      <c r="AA13" s="108"/>
      <c r="AB13" s="29"/>
      <c r="AC13" s="29"/>
      <c r="AD13" s="29"/>
      <c r="AE13" s="29"/>
      <c r="AF13" s="29"/>
      <c r="AG13" s="29"/>
      <c r="AH13" s="108"/>
      <c r="AI13" s="24"/>
      <c r="AJ13" s="24"/>
      <c r="AK13" s="24"/>
      <c r="AL13" s="26"/>
      <c r="AM13" s="30"/>
      <c r="AN13" s="24"/>
      <c r="AO13" s="9"/>
    </row>
    <row r="14" spans="1:41" s="22" customFormat="1" ht="15" customHeight="1" x14ac:dyDescent="0.25">
      <c r="A14" s="9"/>
      <c r="B14" s="24">
        <v>2005</v>
      </c>
      <c r="C14" s="24" t="s">
        <v>44</v>
      </c>
      <c r="D14" s="2" t="s">
        <v>41</v>
      </c>
      <c r="E14" s="24">
        <v>2</v>
      </c>
      <c r="F14" s="24">
        <v>0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4">
        <v>1</v>
      </c>
      <c r="M14" s="24">
        <f>PRODUCT(F14+G14)</f>
        <v>0</v>
      </c>
      <c r="N14" s="27">
        <v>0.2</v>
      </c>
      <c r="O14" s="129"/>
      <c r="P14" s="18"/>
      <c r="Q14" s="18"/>
      <c r="R14" s="18"/>
      <c r="S14" s="18"/>
      <c r="T14" s="129"/>
      <c r="U14" s="24"/>
      <c r="V14" s="24"/>
      <c r="W14" s="26"/>
      <c r="X14" s="24"/>
      <c r="Y14" s="24"/>
      <c r="Z14" s="11"/>
      <c r="AA14" s="108"/>
      <c r="AB14" s="29"/>
      <c r="AC14" s="29"/>
      <c r="AD14" s="29"/>
      <c r="AE14" s="29"/>
      <c r="AF14" s="29"/>
      <c r="AG14" s="29"/>
      <c r="AH14" s="108"/>
      <c r="AI14" s="24"/>
      <c r="AJ14" s="24"/>
      <c r="AK14" s="24"/>
      <c r="AL14" s="26"/>
      <c r="AM14" s="30">
        <v>1</v>
      </c>
      <c r="AN14" s="24"/>
      <c r="AO14" s="9"/>
    </row>
    <row r="15" spans="1:41" s="22" customFormat="1" ht="15" customHeight="1" x14ac:dyDescent="0.2">
      <c r="A15" s="1"/>
      <c r="B15" s="16" t="s">
        <v>7</v>
      </c>
      <c r="C15" s="17"/>
      <c r="D15" s="15"/>
      <c r="E15" s="18">
        <f t="shared" ref="E15:M15" si="0">SUM(E4:E14)</f>
        <v>136</v>
      </c>
      <c r="F15" s="18">
        <f t="shared" si="0"/>
        <v>1</v>
      </c>
      <c r="G15" s="18">
        <f t="shared" si="0"/>
        <v>23</v>
      </c>
      <c r="H15" s="18">
        <f t="shared" si="0"/>
        <v>87</v>
      </c>
      <c r="I15" s="18">
        <f t="shared" si="0"/>
        <v>491</v>
      </c>
      <c r="J15" s="18">
        <f t="shared" si="0"/>
        <v>199</v>
      </c>
      <c r="K15" s="18">
        <f t="shared" si="0"/>
        <v>166</v>
      </c>
      <c r="L15" s="18">
        <f t="shared" si="0"/>
        <v>102</v>
      </c>
      <c r="M15" s="18">
        <f t="shared" si="0"/>
        <v>24</v>
      </c>
      <c r="N15" s="41">
        <v>0.58399999999999996</v>
      </c>
      <c r="O15" s="129"/>
      <c r="P15" s="18" t="s">
        <v>86</v>
      </c>
      <c r="Q15" s="18" t="s">
        <v>86</v>
      </c>
      <c r="R15" s="18" t="s">
        <v>86</v>
      </c>
      <c r="S15" s="18" t="s">
        <v>86</v>
      </c>
      <c r="T15" s="129"/>
      <c r="U15" s="18">
        <f t="shared" ref="U15:AN15" si="1">SUM(U4:U14)</f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41">
        <v>0</v>
      </c>
      <c r="AA15" s="104"/>
      <c r="AB15" s="15">
        <f t="shared" si="1"/>
        <v>27</v>
      </c>
      <c r="AC15" s="18">
        <f t="shared" si="1"/>
        <v>0</v>
      </c>
      <c r="AD15" s="18">
        <f t="shared" si="1"/>
        <v>8</v>
      </c>
      <c r="AE15" s="18">
        <f t="shared" si="1"/>
        <v>24</v>
      </c>
      <c r="AF15" s="18">
        <f t="shared" si="1"/>
        <v>132</v>
      </c>
      <c r="AG15" s="41">
        <v>0.67700000000000005</v>
      </c>
      <c r="AH15" s="104"/>
      <c r="AI15" s="18">
        <f t="shared" si="1"/>
        <v>0</v>
      </c>
      <c r="AJ15" s="18">
        <f t="shared" si="1"/>
        <v>0</v>
      </c>
      <c r="AK15" s="18">
        <f t="shared" si="1"/>
        <v>0</v>
      </c>
      <c r="AL15" s="18">
        <f t="shared" si="1"/>
        <v>0</v>
      </c>
      <c r="AM15" s="18">
        <f t="shared" si="1"/>
        <v>1</v>
      </c>
      <c r="AN15" s="18">
        <f t="shared" si="1"/>
        <v>0</v>
      </c>
      <c r="AO15" s="9"/>
    </row>
    <row r="16" spans="1:41" ht="15" customHeight="1" x14ac:dyDescent="0.2">
      <c r="A16" s="9"/>
      <c r="B16" s="2" t="s">
        <v>2</v>
      </c>
      <c r="C16" s="30"/>
      <c r="D16" s="42">
        <f>SUM(F15:H15)+((I15-F15-G15)/3)+(E15/3)+(AI15*25)+(AJ15*25)+(AK15*10)+(AL15*25)+(AM15*20)+(AN15*15)-20</f>
        <v>311.99999999999994</v>
      </c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5"/>
      <c r="AN16" s="43"/>
      <c r="AO16" s="9"/>
    </row>
    <row r="17" spans="1:42" s="22" customFormat="1" ht="15" customHeight="1" x14ac:dyDescent="0.25">
      <c r="A17" s="9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6"/>
      <c r="W17" s="43"/>
      <c r="X17" s="43"/>
      <c r="Y17" s="43"/>
      <c r="Z17" s="43"/>
      <c r="AA17" s="28"/>
      <c r="AB17" s="43"/>
      <c r="AC17" s="43"/>
      <c r="AD17" s="43"/>
      <c r="AE17" s="43"/>
      <c r="AF17" s="43"/>
      <c r="AG17" s="43"/>
      <c r="AH17" s="28"/>
      <c r="AI17" s="43"/>
      <c r="AJ17" s="43"/>
      <c r="AK17" s="43"/>
      <c r="AL17" s="43"/>
      <c r="AM17" s="43"/>
      <c r="AN17" s="43"/>
      <c r="AO17" s="9"/>
    </row>
    <row r="18" spans="1:42" ht="15" customHeight="1" x14ac:dyDescent="0.25">
      <c r="A18" s="9"/>
      <c r="B18" s="21" t="s">
        <v>25</v>
      </c>
      <c r="C18" s="47"/>
      <c r="D18" s="4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3"/>
      <c r="K18" s="18" t="s">
        <v>27</v>
      </c>
      <c r="L18" s="18" t="s">
        <v>28</v>
      </c>
      <c r="M18" s="18" t="s">
        <v>29</v>
      </c>
      <c r="N18" s="18" t="s">
        <v>22</v>
      </c>
      <c r="O18" s="43"/>
      <c r="P18" s="48" t="s">
        <v>30</v>
      </c>
      <c r="Q18" s="12"/>
      <c r="R18" s="12"/>
      <c r="S18" s="12"/>
      <c r="T18" s="49"/>
      <c r="U18" s="49"/>
      <c r="V18" s="49"/>
      <c r="W18" s="49"/>
      <c r="X18" s="49"/>
      <c r="Y18" s="49"/>
      <c r="Z18" s="49"/>
      <c r="AA18" s="12"/>
      <c r="AB18" s="12"/>
      <c r="AC18" s="49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50"/>
      <c r="AO18" s="9"/>
      <c r="AP18" s="43"/>
    </row>
    <row r="19" spans="1:42" ht="15" customHeight="1" x14ac:dyDescent="0.2">
      <c r="A19" s="9"/>
      <c r="B19" s="48" t="s">
        <v>13</v>
      </c>
      <c r="C19" s="12"/>
      <c r="D19" s="50"/>
      <c r="E19" s="24">
        <f>PRODUCT(E15)</f>
        <v>136</v>
      </c>
      <c r="F19" s="24">
        <f>PRODUCT(F15)</f>
        <v>1</v>
      </c>
      <c r="G19" s="24">
        <f>PRODUCT(G15)</f>
        <v>23</v>
      </c>
      <c r="H19" s="24">
        <f>PRODUCT(H15)</f>
        <v>87</v>
      </c>
      <c r="I19" s="24">
        <f>PRODUCT(I15)</f>
        <v>491</v>
      </c>
      <c r="J19" s="43"/>
      <c r="K19" s="51">
        <f>PRODUCT((F19+G19)/E19)</f>
        <v>0.17647058823529413</v>
      </c>
      <c r="L19" s="51">
        <f>PRODUCT(H19/E19)</f>
        <v>0.63970588235294112</v>
      </c>
      <c r="M19" s="51">
        <f>PRODUCT(I19/E19)</f>
        <v>3.6102941176470589</v>
      </c>
      <c r="N19" s="31">
        <f>PRODUCT(N15)</f>
        <v>0.58399999999999996</v>
      </c>
      <c r="O19" s="43"/>
      <c r="P19" s="52" t="s">
        <v>9</v>
      </c>
      <c r="Q19" s="53"/>
      <c r="R19" s="54" t="s">
        <v>45</v>
      </c>
      <c r="S19" s="54"/>
      <c r="T19" s="54"/>
      <c r="U19" s="54"/>
      <c r="V19" s="54"/>
      <c r="W19" s="54"/>
      <c r="X19" s="54"/>
      <c r="Y19" s="54"/>
      <c r="Z19" s="119" t="s">
        <v>11</v>
      </c>
      <c r="AA19" s="54"/>
      <c r="AB19" s="54"/>
      <c r="AC19" s="54"/>
      <c r="AD19" s="125" t="s">
        <v>77</v>
      </c>
      <c r="AE19" s="125"/>
      <c r="AF19" s="54"/>
      <c r="AG19" s="54"/>
      <c r="AH19" s="55"/>
      <c r="AI19" s="125"/>
      <c r="AJ19" s="54"/>
      <c r="AK19" s="54"/>
      <c r="AL19" s="54"/>
      <c r="AM19" s="55"/>
      <c r="AN19" s="122"/>
      <c r="AO19" s="9"/>
      <c r="AP19" s="43"/>
    </row>
    <row r="20" spans="1:42" ht="15" customHeight="1" x14ac:dyDescent="0.2">
      <c r="A20" s="9"/>
      <c r="B20" s="56" t="s">
        <v>15</v>
      </c>
      <c r="C20" s="57"/>
      <c r="D20" s="58"/>
      <c r="E20" s="24"/>
      <c r="F20" s="24"/>
      <c r="G20" s="24"/>
      <c r="H20" s="24"/>
      <c r="I20" s="24"/>
      <c r="J20" s="43"/>
      <c r="K20" s="51"/>
      <c r="L20" s="51"/>
      <c r="M20" s="51"/>
      <c r="N20" s="31"/>
      <c r="O20" s="43"/>
      <c r="P20" s="59" t="s">
        <v>82</v>
      </c>
      <c r="Q20" s="60"/>
      <c r="R20" s="61" t="s">
        <v>47</v>
      </c>
      <c r="S20" s="61"/>
      <c r="T20" s="61"/>
      <c r="U20" s="61"/>
      <c r="V20" s="61"/>
      <c r="W20" s="61"/>
      <c r="X20" s="61"/>
      <c r="Y20" s="61"/>
      <c r="Z20" s="120" t="s">
        <v>46</v>
      </c>
      <c r="AA20" s="61"/>
      <c r="AB20" s="61"/>
      <c r="AC20" s="61"/>
      <c r="AD20" s="126" t="s">
        <v>78</v>
      </c>
      <c r="AE20" s="126"/>
      <c r="AF20" s="61"/>
      <c r="AG20" s="61"/>
      <c r="AH20" s="62"/>
      <c r="AI20" s="126"/>
      <c r="AJ20" s="61"/>
      <c r="AK20" s="61"/>
      <c r="AL20" s="61"/>
      <c r="AM20" s="62"/>
      <c r="AN20" s="123"/>
      <c r="AO20" s="9"/>
      <c r="AP20" s="43"/>
    </row>
    <row r="21" spans="1:42" ht="15" customHeight="1" x14ac:dyDescent="0.2">
      <c r="A21" s="9"/>
      <c r="B21" s="63" t="s">
        <v>16</v>
      </c>
      <c r="C21" s="64"/>
      <c r="D21" s="65"/>
      <c r="E21" s="66">
        <f>SUM(AB15)</f>
        <v>27</v>
      </c>
      <c r="F21" s="66">
        <f>SUM(AC15)</f>
        <v>0</v>
      </c>
      <c r="G21" s="66">
        <f>SUM(AD15)</f>
        <v>8</v>
      </c>
      <c r="H21" s="66">
        <f>SUM(AE15)</f>
        <v>24</v>
      </c>
      <c r="I21" s="66">
        <f>SUM(AF15)</f>
        <v>132</v>
      </c>
      <c r="J21" s="43"/>
      <c r="K21" s="67">
        <f>PRODUCT((F21+G21)/E21)</f>
        <v>0.29629629629629628</v>
      </c>
      <c r="L21" s="67">
        <f>PRODUCT(H21/E21)</f>
        <v>0.88888888888888884</v>
      </c>
      <c r="M21" s="67">
        <f>PRODUCT(I21/E21)</f>
        <v>4.8888888888888893</v>
      </c>
      <c r="N21" s="68">
        <v>0.67700000000000005</v>
      </c>
      <c r="O21" s="43"/>
      <c r="P21" s="59" t="s">
        <v>83</v>
      </c>
      <c r="Q21" s="60"/>
      <c r="R21" s="61" t="s">
        <v>47</v>
      </c>
      <c r="S21" s="61"/>
      <c r="T21" s="61"/>
      <c r="U21" s="61"/>
      <c r="V21" s="61"/>
      <c r="W21" s="61"/>
      <c r="X21" s="61"/>
      <c r="Y21" s="61"/>
      <c r="Z21" s="120" t="s">
        <v>46</v>
      </c>
      <c r="AA21" s="61"/>
      <c r="AB21" s="61"/>
      <c r="AC21" s="61"/>
      <c r="AD21" s="126" t="s">
        <v>78</v>
      </c>
      <c r="AE21" s="126"/>
      <c r="AF21" s="61"/>
      <c r="AG21" s="61"/>
      <c r="AH21" s="62"/>
      <c r="AI21" s="126"/>
      <c r="AJ21" s="61"/>
      <c r="AK21" s="61"/>
      <c r="AL21" s="61"/>
      <c r="AM21" s="62"/>
      <c r="AN21" s="123"/>
      <c r="AO21" s="9"/>
      <c r="AP21" s="43"/>
    </row>
    <row r="22" spans="1:42" ht="15" customHeight="1" x14ac:dyDescent="0.2">
      <c r="A22" s="9"/>
      <c r="B22" s="69" t="s">
        <v>26</v>
      </c>
      <c r="C22" s="70"/>
      <c r="D22" s="71"/>
      <c r="E22" s="18">
        <f>SUM(E19:E21)</f>
        <v>163</v>
      </c>
      <c r="F22" s="18">
        <f>SUM(F19:F21)</f>
        <v>1</v>
      </c>
      <c r="G22" s="18">
        <f>SUM(G19:G21)</f>
        <v>31</v>
      </c>
      <c r="H22" s="18">
        <f>SUM(H19:H21)</f>
        <v>111</v>
      </c>
      <c r="I22" s="18">
        <f>SUM(I19:I21)</f>
        <v>623</v>
      </c>
      <c r="J22" s="43"/>
      <c r="K22" s="72">
        <f>PRODUCT((F22+G22)/E22)</f>
        <v>0.19631901840490798</v>
      </c>
      <c r="L22" s="72">
        <f>PRODUCT(H22/E22)</f>
        <v>0.68098159509202449</v>
      </c>
      <c r="M22" s="72">
        <f>PRODUCT(I22/E22)</f>
        <v>3.8220858895705523</v>
      </c>
      <c r="N22" s="41">
        <v>0.60099999999999998</v>
      </c>
      <c r="O22" s="43"/>
      <c r="P22" s="73" t="s">
        <v>10</v>
      </c>
      <c r="Q22" s="74"/>
      <c r="R22" s="75" t="s">
        <v>47</v>
      </c>
      <c r="S22" s="75"/>
      <c r="T22" s="75"/>
      <c r="U22" s="75"/>
      <c r="V22" s="75"/>
      <c r="W22" s="75"/>
      <c r="X22" s="75"/>
      <c r="Y22" s="75"/>
      <c r="Z22" s="121" t="s">
        <v>46</v>
      </c>
      <c r="AA22" s="75"/>
      <c r="AB22" s="75"/>
      <c r="AC22" s="75"/>
      <c r="AD22" s="127" t="s">
        <v>78</v>
      </c>
      <c r="AE22" s="127"/>
      <c r="AF22" s="75"/>
      <c r="AG22" s="75"/>
      <c r="AH22" s="76"/>
      <c r="AI22" s="127"/>
      <c r="AJ22" s="75"/>
      <c r="AK22" s="75"/>
      <c r="AL22" s="75"/>
      <c r="AM22" s="76"/>
      <c r="AN22" s="124"/>
      <c r="AO22" s="9"/>
      <c r="AP22" s="43"/>
    </row>
    <row r="23" spans="1:42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3"/>
      <c r="K23" s="45"/>
      <c r="L23" s="45"/>
      <c r="M23" s="45"/>
      <c r="N23" s="44"/>
      <c r="O23" s="43"/>
      <c r="P23" s="43"/>
      <c r="Q23" s="43"/>
      <c r="R23" s="43"/>
      <c r="S23" s="43"/>
      <c r="T23" s="43"/>
      <c r="U23" s="43"/>
      <c r="V23" s="46"/>
      <c r="W23" s="43"/>
      <c r="X23" s="43"/>
      <c r="Y23" s="23"/>
      <c r="Z23" s="23"/>
      <c r="AA23" s="23"/>
      <c r="AB23" s="23"/>
      <c r="AC23" s="77"/>
      <c r="AD23" s="43"/>
      <c r="AE23" s="43"/>
      <c r="AF23" s="43"/>
      <c r="AG23" s="43"/>
      <c r="AH23" s="23"/>
      <c r="AI23" s="43"/>
      <c r="AJ23" s="43"/>
      <c r="AK23" s="43"/>
      <c r="AL23" s="43"/>
      <c r="AM23" s="43"/>
      <c r="AN23" s="43"/>
      <c r="AO23" s="9"/>
      <c r="AP23" s="23"/>
    </row>
    <row r="24" spans="1:42" ht="15" customHeight="1" x14ac:dyDescent="0.25">
      <c r="A24" s="9"/>
      <c r="B24" s="43" t="s">
        <v>51</v>
      </c>
      <c r="C24" s="43"/>
      <c r="D24" s="43" t="s">
        <v>97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3"/>
      <c r="P24" s="43"/>
      <c r="Q24" s="43"/>
      <c r="R24" s="43"/>
      <c r="S24" s="43"/>
      <c r="T24" s="43"/>
      <c r="U24" s="43"/>
      <c r="V24" s="46"/>
      <c r="W24" s="43"/>
      <c r="X24" s="43"/>
      <c r="Y24" s="23"/>
      <c r="Z24" s="23"/>
      <c r="AA24" s="23"/>
      <c r="AB24" s="23"/>
      <c r="AC24" s="77"/>
      <c r="AD24" s="43"/>
      <c r="AE24" s="43"/>
      <c r="AF24" s="43"/>
      <c r="AG24" s="43"/>
      <c r="AH24" s="23"/>
      <c r="AI24" s="43"/>
      <c r="AJ24" s="43"/>
      <c r="AK24" s="43"/>
      <c r="AL24" s="43"/>
      <c r="AM24" s="43"/>
      <c r="AN24" s="43"/>
      <c r="AO24" s="9"/>
    </row>
    <row r="25" spans="1:42" ht="15" customHeight="1" x14ac:dyDescent="0.25">
      <c r="A25" s="9"/>
      <c r="B25" s="43"/>
      <c r="C25" s="43"/>
      <c r="D25" s="43" t="s">
        <v>52</v>
      </c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3"/>
      <c r="P25" s="23"/>
      <c r="Q25" s="23"/>
      <c r="R25" s="23"/>
      <c r="S25" s="23"/>
      <c r="T25" s="23"/>
      <c r="U25" s="43"/>
      <c r="V25" s="46"/>
      <c r="W25" s="43"/>
      <c r="X25" s="43"/>
      <c r="Y25" s="23"/>
      <c r="Z25" s="23"/>
      <c r="AA25" s="23"/>
      <c r="AB25" s="23"/>
      <c r="AC25" s="77"/>
      <c r="AD25" s="43"/>
      <c r="AE25" s="43"/>
      <c r="AF25" s="43"/>
      <c r="AG25" s="43"/>
      <c r="AH25" s="23"/>
      <c r="AI25" s="43"/>
      <c r="AJ25" s="43"/>
      <c r="AK25" s="43"/>
      <c r="AL25" s="43"/>
      <c r="AM25" s="43"/>
      <c r="AN25" s="43"/>
      <c r="AO25" s="9"/>
    </row>
    <row r="26" spans="1:42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43"/>
      <c r="P26" s="43"/>
      <c r="Q26" s="43"/>
      <c r="R26" s="43"/>
      <c r="S26" s="43"/>
      <c r="T26" s="23"/>
      <c r="U26" s="43"/>
      <c r="V26" s="46"/>
      <c r="W26" s="43"/>
      <c r="X26" s="43"/>
      <c r="Y26" s="23"/>
      <c r="Z26" s="23"/>
      <c r="AA26" s="23"/>
      <c r="AB26" s="23"/>
      <c r="AC26" s="77"/>
      <c r="AD26" s="43"/>
      <c r="AE26" s="43"/>
      <c r="AF26" s="43"/>
      <c r="AG26" s="43"/>
      <c r="AH26" s="23"/>
      <c r="AI26" s="43"/>
      <c r="AJ26" s="43"/>
      <c r="AK26" s="43"/>
      <c r="AL26" s="43"/>
      <c r="AM26" s="43"/>
      <c r="AN26" s="43"/>
      <c r="AO26" s="9"/>
    </row>
    <row r="27" spans="1:42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43"/>
      <c r="V27" s="46"/>
      <c r="W27" s="43"/>
      <c r="X27" s="43"/>
      <c r="Y27" s="23"/>
      <c r="Z27" s="23"/>
      <c r="AA27" s="23"/>
      <c r="AB27" s="23"/>
      <c r="AC27" s="77"/>
      <c r="AD27" s="77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2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43"/>
      <c r="V28" s="46"/>
      <c r="W28" s="43"/>
      <c r="X28" s="43"/>
      <c r="Y28" s="23"/>
      <c r="Z28" s="23"/>
      <c r="AA28" s="23"/>
      <c r="AB28" s="23"/>
      <c r="AC28" s="77"/>
      <c r="AD28" s="77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2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43"/>
      <c r="V29" s="46"/>
      <c r="W29" s="43"/>
      <c r="X29" s="43"/>
      <c r="Y29" s="23"/>
      <c r="Z29" s="23"/>
      <c r="AA29" s="23"/>
      <c r="AB29" s="23"/>
      <c r="AC29" s="77"/>
      <c r="AD29" s="77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2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43"/>
      <c r="V30" s="46"/>
      <c r="W30" s="43"/>
      <c r="X30" s="43"/>
      <c r="Y30" s="23"/>
      <c r="Z30" s="23"/>
      <c r="AA30" s="23"/>
      <c r="AB30" s="23"/>
      <c r="AC30" s="77"/>
      <c r="AD30" s="77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2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43"/>
      <c r="V31" s="46"/>
      <c r="W31" s="43"/>
      <c r="X31" s="43"/>
      <c r="Y31" s="23"/>
      <c r="Z31" s="23"/>
      <c r="AA31" s="23"/>
      <c r="AB31" s="23"/>
      <c r="AC31" s="77"/>
      <c r="AD31" s="77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2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43"/>
      <c r="V32" s="46"/>
      <c r="W32" s="43"/>
      <c r="X32" s="43"/>
      <c r="Y32" s="23"/>
      <c r="Z32" s="23"/>
      <c r="AA32" s="23"/>
      <c r="AB32" s="23"/>
      <c r="AC32" s="77"/>
      <c r="AD32" s="77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43"/>
      <c r="V33" s="46"/>
      <c r="W33" s="43"/>
      <c r="X33" s="43"/>
      <c r="Y33" s="23"/>
      <c r="Z33" s="23"/>
      <c r="AA33" s="23"/>
      <c r="AB33" s="23"/>
      <c r="AC33" s="77"/>
      <c r="AD33" s="77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6"/>
      <c r="W34" s="43"/>
      <c r="X34" s="43"/>
      <c r="Y34" s="23"/>
      <c r="Z34" s="23"/>
      <c r="AA34" s="23"/>
      <c r="AB34" s="23"/>
      <c r="AC34" s="77"/>
      <c r="AD34" s="77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6"/>
      <c r="W35" s="43"/>
      <c r="X35" s="43"/>
      <c r="Y35" s="23"/>
      <c r="Z35" s="23"/>
      <c r="AA35" s="23"/>
      <c r="AB35" s="23"/>
      <c r="AC35" s="77"/>
      <c r="AD35" s="77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6"/>
      <c r="W36" s="43"/>
      <c r="X36" s="43"/>
      <c r="Y36" s="23"/>
      <c r="Z36" s="23"/>
      <c r="AA36" s="23"/>
      <c r="AB36" s="23"/>
      <c r="AC36" s="77"/>
      <c r="AD36" s="77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6"/>
      <c r="W37" s="43"/>
      <c r="X37" s="43"/>
      <c r="Y37" s="23"/>
      <c r="Z37" s="23"/>
      <c r="AA37" s="23"/>
      <c r="AB37" s="23"/>
      <c r="AC37" s="77"/>
      <c r="AD37" s="77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6"/>
      <c r="W38" s="43"/>
      <c r="X38" s="43"/>
      <c r="Y38" s="23"/>
      <c r="Z38" s="23"/>
      <c r="AA38" s="23"/>
      <c r="AB38" s="23"/>
      <c r="AC38" s="77"/>
      <c r="AD38" s="77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6"/>
      <c r="W39" s="43"/>
      <c r="X39" s="43"/>
      <c r="Y39" s="23"/>
      <c r="Z39" s="23"/>
      <c r="AA39" s="23"/>
      <c r="AB39" s="23"/>
      <c r="AC39" s="77"/>
      <c r="AD39" s="77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6"/>
      <c r="W40" s="43"/>
      <c r="X40" s="43"/>
      <c r="Y40" s="23"/>
      <c r="Z40" s="23"/>
      <c r="AA40" s="23"/>
      <c r="AB40" s="23"/>
      <c r="AC40" s="77"/>
      <c r="AD40" s="77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6"/>
      <c r="W41" s="43"/>
      <c r="X41" s="43"/>
      <c r="Y41" s="23"/>
      <c r="Z41" s="23"/>
      <c r="AA41" s="23"/>
      <c r="AB41" s="23"/>
      <c r="AC41" s="77"/>
      <c r="AD41" s="77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6"/>
      <c r="W42" s="43"/>
      <c r="X42" s="43"/>
      <c r="Y42" s="23"/>
      <c r="Z42" s="23"/>
      <c r="AA42" s="23"/>
      <c r="AB42" s="23"/>
      <c r="AC42" s="77"/>
      <c r="AD42" s="77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6"/>
      <c r="W43" s="43"/>
      <c r="X43" s="43"/>
      <c r="Y43" s="23"/>
      <c r="Z43" s="23"/>
      <c r="AA43" s="23"/>
      <c r="AB43" s="23"/>
      <c r="AC43" s="77"/>
      <c r="AD43" s="77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6"/>
      <c r="W44" s="43"/>
      <c r="X44" s="43"/>
      <c r="Y44" s="23"/>
      <c r="Z44" s="23"/>
      <c r="AA44" s="23"/>
      <c r="AB44" s="23"/>
      <c r="AC44" s="77"/>
      <c r="AD44" s="77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6"/>
      <c r="W45" s="43"/>
      <c r="X45" s="43"/>
      <c r="Y45" s="23"/>
      <c r="Z45" s="23"/>
      <c r="AA45" s="23"/>
      <c r="AB45" s="23"/>
      <c r="AC45" s="77"/>
      <c r="AD45" s="77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6"/>
      <c r="W46" s="43"/>
      <c r="X46" s="43"/>
      <c r="Y46" s="23"/>
      <c r="Z46" s="23"/>
      <c r="AA46" s="23"/>
      <c r="AB46" s="23"/>
      <c r="AC46" s="77"/>
      <c r="AD46" s="77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6"/>
      <c r="W47" s="43"/>
      <c r="X47" s="43"/>
      <c r="Y47" s="23"/>
      <c r="Z47" s="23"/>
      <c r="AA47" s="23"/>
      <c r="AB47" s="23"/>
      <c r="AC47" s="77"/>
      <c r="AD47" s="77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6"/>
      <c r="W48" s="43"/>
      <c r="X48" s="43"/>
      <c r="Y48" s="23"/>
      <c r="Z48" s="23"/>
      <c r="AA48" s="23"/>
      <c r="AB48" s="23"/>
      <c r="AC48" s="77"/>
      <c r="AD48" s="77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6"/>
      <c r="W49" s="43"/>
      <c r="X49" s="43"/>
      <c r="Y49" s="23"/>
      <c r="Z49" s="23"/>
      <c r="AA49" s="23"/>
      <c r="AB49" s="23"/>
      <c r="AC49" s="77"/>
      <c r="AD49" s="77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6"/>
      <c r="W50" s="43"/>
      <c r="X50" s="43"/>
      <c r="Y50" s="23"/>
      <c r="Z50" s="23"/>
      <c r="AA50" s="23"/>
      <c r="AB50" s="23"/>
      <c r="AC50" s="77"/>
      <c r="AD50" s="77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6"/>
      <c r="W51" s="43"/>
      <c r="X51" s="43"/>
      <c r="Y51" s="23"/>
      <c r="Z51" s="23"/>
      <c r="AA51" s="23"/>
      <c r="AB51" s="23"/>
      <c r="AC51" s="77"/>
      <c r="AD51" s="77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6"/>
      <c r="W52" s="43"/>
      <c r="X52" s="43"/>
      <c r="Y52" s="23"/>
      <c r="Z52" s="23"/>
      <c r="AA52" s="23"/>
      <c r="AB52" s="23"/>
      <c r="AC52" s="77"/>
      <c r="AD52" s="77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U53" s="43"/>
      <c r="V53" s="46"/>
      <c r="W53" s="43"/>
      <c r="X53" s="43"/>
      <c r="Y53" s="23"/>
      <c r="Z53" s="23"/>
      <c r="AA53" s="23"/>
      <c r="AB53" s="23"/>
      <c r="AC53" s="77"/>
      <c r="AD53" s="77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U54" s="43"/>
      <c r="V54" s="46"/>
      <c r="W54" s="43"/>
      <c r="X54" s="43"/>
      <c r="Y54" s="23"/>
      <c r="Z54" s="23"/>
      <c r="AA54" s="23"/>
      <c r="AB54" s="23"/>
      <c r="AC54" s="77"/>
      <c r="AD54" s="77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U55" s="43"/>
      <c r="V55" s="46"/>
      <c r="W55" s="43"/>
      <c r="X55" s="43"/>
      <c r="Y55" s="23"/>
      <c r="Z55" s="23"/>
      <c r="AA55" s="23"/>
      <c r="AB55" s="23"/>
      <c r="AC55" s="77"/>
      <c r="AD55" s="77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U56" s="43"/>
      <c r="V56" s="46"/>
      <c r="W56" s="43"/>
      <c r="X56" s="43"/>
      <c r="Y56" s="23"/>
      <c r="Z56" s="23"/>
      <c r="AA56" s="23"/>
      <c r="AB56" s="23"/>
      <c r="AC56" s="77"/>
      <c r="AD56" s="77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U57" s="43"/>
      <c r="V57" s="46"/>
      <c r="W57" s="43"/>
      <c r="X57" s="43"/>
      <c r="Y57" s="23"/>
      <c r="Z57" s="23"/>
      <c r="AA57" s="23"/>
      <c r="AB57" s="23"/>
      <c r="AC57" s="77"/>
      <c r="AD57" s="77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U58" s="43"/>
      <c r="V58" s="46"/>
      <c r="W58" s="43"/>
      <c r="X58" s="43"/>
      <c r="Y58" s="23"/>
      <c r="Z58" s="23"/>
      <c r="AA58" s="23"/>
      <c r="AB58" s="23"/>
      <c r="AC58" s="77"/>
      <c r="AD58" s="77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U59" s="43"/>
      <c r="V59" s="46"/>
      <c r="W59" s="43"/>
      <c r="X59" s="43"/>
      <c r="Y59" s="23"/>
      <c r="Z59" s="23"/>
      <c r="AA59" s="23"/>
      <c r="AB59" s="23"/>
      <c r="AC59" s="77"/>
      <c r="AD59" s="77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U60" s="43"/>
      <c r="V60" s="46"/>
      <c r="W60" s="43"/>
      <c r="X60" s="43"/>
      <c r="Y60" s="23"/>
      <c r="Z60" s="23"/>
      <c r="AA60" s="23"/>
      <c r="AB60" s="23"/>
      <c r="AC60" s="77"/>
      <c r="AD60" s="77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U61" s="43"/>
      <c r="V61" s="46"/>
      <c r="W61" s="43"/>
      <c r="X61" s="43"/>
      <c r="Y61" s="23"/>
      <c r="Z61" s="23"/>
      <c r="AA61" s="23"/>
      <c r="AB61" s="23"/>
      <c r="AC61" s="77"/>
      <c r="AD61" s="77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1" ht="15" customHeight="1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  <c r="AO62" s="8"/>
    </row>
    <row r="63" spans="1:41" ht="15" customHeight="1" x14ac:dyDescent="0.25">
      <c r="B63" s="43"/>
      <c r="C63" s="43"/>
      <c r="D63" s="43"/>
      <c r="E63" s="43"/>
      <c r="F63" s="43"/>
      <c r="G63" s="43"/>
      <c r="H63" s="43"/>
      <c r="I63" s="43"/>
      <c r="J63" s="43"/>
      <c r="K63" s="43"/>
      <c r="AO63" s="8"/>
    </row>
    <row r="64" spans="1:41" ht="15" customHeight="1" x14ac:dyDescent="0.25">
      <c r="B64" s="43"/>
      <c r="C64" s="43"/>
      <c r="D64" s="43"/>
      <c r="E64" s="43"/>
      <c r="F64" s="43"/>
      <c r="G64" s="43"/>
      <c r="H64" s="43"/>
      <c r="I64" s="43"/>
      <c r="J64" s="43"/>
      <c r="K64" s="43"/>
      <c r="AO64" s="8"/>
    </row>
    <row r="65" spans="2:41" ht="15" customHeight="1" x14ac:dyDescent="0.2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8"/>
      <c r="M65" s="8"/>
      <c r="N65" s="8"/>
      <c r="O65" s="103"/>
      <c r="P65" s="103"/>
      <c r="Q65" s="103"/>
      <c r="R65" s="103"/>
      <c r="S65" s="103"/>
      <c r="T65" s="103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</row>
    <row r="66" spans="2:41" ht="15" customHeight="1" x14ac:dyDescent="0.2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8"/>
      <c r="M66" s="8"/>
      <c r="N66" s="8"/>
      <c r="O66" s="103"/>
      <c r="P66" s="103"/>
      <c r="Q66" s="103"/>
      <c r="R66" s="103"/>
      <c r="S66" s="103"/>
      <c r="T66" s="103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spans="2:41" ht="15" customHeight="1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8"/>
      <c r="M67" s="8"/>
      <c r="N67" s="8"/>
      <c r="O67" s="103"/>
      <c r="P67" s="103"/>
      <c r="Q67" s="103"/>
      <c r="R67" s="103"/>
      <c r="S67" s="103"/>
      <c r="T67" s="103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</row>
    <row r="68" spans="2:41" ht="15" customHeight="1" x14ac:dyDescent="0.25">
      <c r="O68" s="103"/>
      <c r="P68" s="103"/>
      <c r="Q68" s="103"/>
      <c r="R68" s="103"/>
      <c r="S68" s="103"/>
      <c r="T68" s="103"/>
    </row>
    <row r="69" spans="2:41" ht="15" customHeight="1" x14ac:dyDescent="0.25">
      <c r="O69" s="103"/>
      <c r="P69" s="103"/>
      <c r="Q69" s="103"/>
      <c r="R69" s="103"/>
      <c r="S69" s="103"/>
      <c r="T69" s="103"/>
    </row>
    <row r="70" spans="2:41" ht="15" customHeight="1" x14ac:dyDescent="0.25">
      <c r="O70" s="103"/>
      <c r="P70" s="103"/>
      <c r="Q70" s="103"/>
      <c r="R70" s="103"/>
      <c r="S70" s="103"/>
      <c r="T70" s="103"/>
    </row>
    <row r="71" spans="2:41" ht="15" customHeight="1" x14ac:dyDescent="0.25">
      <c r="O71" s="103"/>
      <c r="P71" s="103"/>
      <c r="Q71" s="103"/>
      <c r="R71" s="103"/>
      <c r="S71" s="103"/>
      <c r="T71" s="103"/>
    </row>
    <row r="72" spans="2:41" ht="15" customHeight="1" x14ac:dyDescent="0.25">
      <c r="O72" s="103"/>
      <c r="P72" s="103"/>
      <c r="Q72" s="103"/>
      <c r="R72" s="103"/>
      <c r="S72" s="103"/>
      <c r="T72" s="103"/>
    </row>
    <row r="73" spans="2:41" ht="15" customHeight="1" x14ac:dyDescent="0.25">
      <c r="O73" s="103"/>
      <c r="P73" s="103"/>
      <c r="Q73" s="103"/>
      <c r="R73" s="103"/>
      <c r="S73" s="103"/>
      <c r="T73" s="103"/>
    </row>
    <row r="74" spans="2:41" ht="15" customHeight="1" x14ac:dyDescent="0.25">
      <c r="O74" s="103"/>
      <c r="P74" s="103"/>
      <c r="Q74" s="103"/>
      <c r="R74" s="103"/>
      <c r="S74" s="103"/>
      <c r="T74" s="103"/>
    </row>
    <row r="75" spans="2:41" ht="15" customHeight="1" x14ac:dyDescent="0.25">
      <c r="O75" s="103"/>
      <c r="P75" s="103"/>
      <c r="Q75" s="103"/>
      <c r="R75" s="103"/>
      <c r="S75" s="103"/>
      <c r="T75" s="103"/>
    </row>
    <row r="76" spans="2:41" ht="15" customHeight="1" x14ac:dyDescent="0.25">
      <c r="O76" s="103"/>
      <c r="P76" s="103"/>
      <c r="Q76" s="103"/>
      <c r="R76" s="103"/>
      <c r="S76" s="103"/>
      <c r="T76" s="103"/>
    </row>
    <row r="77" spans="2:41" ht="15" customHeight="1" x14ac:dyDescent="0.25">
      <c r="O77" s="103"/>
      <c r="P77" s="103"/>
      <c r="Q77" s="103"/>
      <c r="R77" s="103"/>
      <c r="S77" s="103"/>
      <c r="T77" s="103"/>
    </row>
    <row r="78" spans="2:41" ht="15" customHeight="1" x14ac:dyDescent="0.25">
      <c r="O78" s="103"/>
      <c r="P78" s="103"/>
      <c r="Q78" s="103"/>
      <c r="R78" s="103"/>
      <c r="S78" s="103"/>
      <c r="T78" s="103"/>
    </row>
    <row r="79" spans="2:41" ht="15" customHeight="1" x14ac:dyDescent="0.25">
      <c r="O79" s="103"/>
      <c r="P79" s="103"/>
      <c r="Q79" s="103"/>
      <c r="R79" s="103"/>
      <c r="S79" s="103"/>
      <c r="T79" s="103"/>
    </row>
    <row r="80" spans="2:41" ht="15" customHeight="1" x14ac:dyDescent="0.25">
      <c r="O80" s="103"/>
      <c r="P80" s="103"/>
      <c r="Q80" s="103"/>
      <c r="R80" s="103"/>
      <c r="S80" s="103"/>
      <c r="T80" s="103"/>
    </row>
    <row r="81" spans="15:20" ht="15" customHeight="1" x14ac:dyDescent="0.25">
      <c r="O81" s="103"/>
      <c r="P81" s="103"/>
      <c r="Q81" s="103"/>
      <c r="R81" s="103"/>
      <c r="S81" s="103"/>
      <c r="T81" s="103"/>
    </row>
    <row r="82" spans="15:20" ht="15" customHeight="1" x14ac:dyDescent="0.25">
      <c r="O82" s="103"/>
      <c r="P82" s="103"/>
      <c r="Q82" s="103"/>
      <c r="R82" s="103"/>
      <c r="S82" s="103"/>
      <c r="T82" s="103"/>
    </row>
    <row r="83" spans="15:20" ht="15" customHeight="1" x14ac:dyDescent="0.25">
      <c r="O83" s="103"/>
      <c r="P83" s="103"/>
      <c r="Q83" s="103"/>
      <c r="R83" s="103"/>
      <c r="S83" s="103"/>
      <c r="T83" s="103"/>
    </row>
    <row r="84" spans="15:20" ht="15" customHeight="1" x14ac:dyDescent="0.25">
      <c r="O84" s="103"/>
      <c r="P84" s="103"/>
      <c r="Q84" s="103"/>
      <c r="R84" s="103"/>
      <c r="S84" s="103"/>
      <c r="T84" s="103"/>
    </row>
    <row r="85" spans="15:20" ht="15" customHeight="1" x14ac:dyDescent="0.25">
      <c r="O85" s="103"/>
      <c r="P85" s="103"/>
      <c r="Q85" s="103"/>
      <c r="R85" s="103"/>
      <c r="S85" s="103"/>
      <c r="T85" s="103"/>
    </row>
    <row r="86" spans="15:20" ht="15" customHeight="1" x14ac:dyDescent="0.25">
      <c r="O86" s="103"/>
      <c r="P86" s="103"/>
      <c r="Q86" s="103"/>
      <c r="R86" s="103"/>
      <c r="S86" s="103"/>
      <c r="T86" s="103"/>
    </row>
    <row r="87" spans="15:20" ht="15" customHeight="1" x14ac:dyDescent="0.25">
      <c r="O87" s="103"/>
      <c r="P87" s="103"/>
      <c r="Q87" s="103"/>
      <c r="R87" s="103"/>
      <c r="S87" s="103"/>
      <c r="T87" s="103"/>
    </row>
    <row r="88" spans="15:20" ht="15" customHeight="1" x14ac:dyDescent="0.25">
      <c r="O88" s="103"/>
      <c r="P88" s="103"/>
      <c r="Q88" s="103"/>
      <c r="R88" s="103"/>
      <c r="S88" s="103"/>
      <c r="T88" s="103"/>
    </row>
    <row r="89" spans="15:20" ht="15" customHeight="1" x14ac:dyDescent="0.25">
      <c r="O89" s="103"/>
      <c r="P89" s="103"/>
      <c r="Q89" s="103"/>
      <c r="R89" s="103"/>
      <c r="S89" s="103"/>
      <c r="T89" s="103"/>
    </row>
    <row r="90" spans="15:20" ht="15" customHeight="1" x14ac:dyDescent="0.25">
      <c r="O90" s="103"/>
      <c r="P90" s="103"/>
      <c r="Q90" s="103"/>
      <c r="R90" s="103"/>
      <c r="S90" s="103"/>
      <c r="T90" s="103"/>
    </row>
    <row r="91" spans="15:20" ht="15" customHeight="1" x14ac:dyDescent="0.25">
      <c r="O91" s="103"/>
      <c r="P91" s="103"/>
      <c r="Q91" s="103"/>
      <c r="R91" s="103"/>
      <c r="S91" s="103"/>
      <c r="T91" s="103"/>
    </row>
    <row r="92" spans="15:20" ht="15" customHeight="1" x14ac:dyDescent="0.25">
      <c r="O92" s="103"/>
      <c r="P92" s="103"/>
      <c r="Q92" s="103"/>
      <c r="R92" s="103"/>
      <c r="S92" s="103"/>
      <c r="T92" s="103"/>
    </row>
    <row r="93" spans="15:20" ht="15" customHeight="1" x14ac:dyDescent="0.25">
      <c r="O93" s="103"/>
      <c r="P93" s="103"/>
      <c r="Q93" s="103"/>
      <c r="R93" s="103"/>
      <c r="S93" s="103"/>
      <c r="T93" s="103"/>
    </row>
    <row r="94" spans="15:20" ht="15" customHeight="1" x14ac:dyDescent="0.25">
      <c r="O94" s="103"/>
      <c r="P94" s="103"/>
      <c r="Q94" s="103"/>
      <c r="R94" s="103"/>
      <c r="S94" s="103"/>
      <c r="T94" s="103"/>
    </row>
    <row r="95" spans="15:20" ht="15" customHeight="1" x14ac:dyDescent="0.25">
      <c r="O95" s="103"/>
      <c r="P95" s="103"/>
      <c r="Q95" s="103"/>
      <c r="R95" s="103"/>
      <c r="S95" s="103"/>
      <c r="T95" s="103"/>
    </row>
    <row r="96" spans="15:20" ht="15" customHeight="1" x14ac:dyDescent="0.25">
      <c r="O96" s="103"/>
      <c r="P96" s="103"/>
      <c r="Q96" s="103"/>
      <c r="R96" s="103"/>
      <c r="S96" s="103"/>
      <c r="T96" s="103"/>
    </row>
    <row r="97" spans="15:20" ht="15" customHeight="1" x14ac:dyDescent="0.25">
      <c r="O97" s="103"/>
      <c r="P97" s="103"/>
      <c r="Q97" s="103"/>
      <c r="R97" s="103"/>
      <c r="S97" s="103"/>
      <c r="T97" s="103"/>
    </row>
    <row r="98" spans="15:20" ht="15" customHeight="1" x14ac:dyDescent="0.25">
      <c r="O98" s="103"/>
      <c r="P98" s="103"/>
      <c r="Q98" s="103"/>
      <c r="R98" s="103"/>
      <c r="S98" s="103"/>
      <c r="T98" s="103"/>
    </row>
    <row r="99" spans="15:20" ht="15" customHeight="1" x14ac:dyDescent="0.25">
      <c r="O99" s="103"/>
      <c r="P99" s="103"/>
      <c r="Q99" s="103"/>
      <c r="R99" s="103"/>
      <c r="S99" s="103"/>
      <c r="T99" s="103"/>
    </row>
    <row r="100" spans="15:20" ht="15" customHeight="1" x14ac:dyDescent="0.25">
      <c r="O100" s="103"/>
      <c r="P100" s="103"/>
      <c r="Q100" s="103"/>
      <c r="R100" s="103"/>
      <c r="S100" s="103"/>
      <c r="T100" s="103"/>
    </row>
    <row r="101" spans="15:20" ht="15" customHeight="1" x14ac:dyDescent="0.25">
      <c r="O101" s="103"/>
      <c r="P101" s="103"/>
      <c r="Q101" s="103"/>
      <c r="R101" s="103"/>
      <c r="S101" s="103"/>
      <c r="T101" s="103"/>
    </row>
    <row r="102" spans="15:20" ht="15" customHeight="1" x14ac:dyDescent="0.25">
      <c r="O102" s="103"/>
      <c r="P102" s="103"/>
      <c r="Q102" s="103"/>
      <c r="R102" s="103"/>
      <c r="S102" s="103"/>
      <c r="T102" s="103"/>
    </row>
    <row r="103" spans="15:20" ht="15" customHeight="1" x14ac:dyDescent="0.25">
      <c r="O103" s="103"/>
      <c r="P103" s="103"/>
      <c r="Q103" s="103"/>
      <c r="R103" s="103"/>
      <c r="S103" s="103"/>
      <c r="T103" s="103"/>
    </row>
    <row r="104" spans="15:20" ht="15" customHeight="1" x14ac:dyDescent="0.25">
      <c r="O104" s="103"/>
      <c r="P104" s="103"/>
      <c r="Q104" s="103"/>
      <c r="R104" s="103"/>
      <c r="S104" s="103"/>
      <c r="T104" s="103"/>
    </row>
    <row r="105" spans="15:20" ht="15" customHeight="1" x14ac:dyDescent="0.25">
      <c r="O105" s="103"/>
      <c r="P105" s="103"/>
      <c r="Q105" s="103"/>
      <c r="R105" s="103"/>
      <c r="S105" s="103"/>
      <c r="T105" s="103"/>
    </row>
    <row r="106" spans="15:20" ht="15" customHeight="1" x14ac:dyDescent="0.25">
      <c r="O106" s="103"/>
      <c r="P106" s="103"/>
      <c r="Q106" s="103"/>
      <c r="R106" s="103"/>
      <c r="S106" s="103"/>
      <c r="T106" s="103"/>
    </row>
    <row r="107" spans="15:20" ht="15" customHeight="1" x14ac:dyDescent="0.25">
      <c r="O107" s="103"/>
      <c r="P107" s="103"/>
      <c r="Q107" s="103"/>
      <c r="R107" s="103"/>
      <c r="S107" s="103"/>
      <c r="T107" s="103"/>
    </row>
    <row r="108" spans="15:20" ht="15" customHeight="1" x14ac:dyDescent="0.25">
      <c r="O108" s="103"/>
      <c r="P108" s="103"/>
      <c r="Q108" s="103"/>
      <c r="R108" s="103"/>
      <c r="S108" s="103"/>
      <c r="T108" s="103"/>
    </row>
    <row r="109" spans="15:20" ht="15" customHeight="1" x14ac:dyDescent="0.25">
      <c r="O109" s="103"/>
      <c r="P109" s="103"/>
      <c r="Q109" s="103"/>
      <c r="R109" s="103"/>
      <c r="S109" s="103"/>
      <c r="T109" s="103"/>
    </row>
    <row r="110" spans="15:20" ht="15" customHeight="1" x14ac:dyDescent="0.25">
      <c r="O110" s="103"/>
      <c r="P110" s="103"/>
      <c r="Q110" s="103"/>
      <c r="R110" s="103"/>
      <c r="S110" s="103"/>
      <c r="T110" s="103"/>
    </row>
    <row r="111" spans="15:20" ht="15" customHeight="1" x14ac:dyDescent="0.25">
      <c r="O111" s="103"/>
      <c r="P111" s="103"/>
      <c r="Q111" s="103"/>
      <c r="R111" s="103"/>
      <c r="S111" s="103"/>
      <c r="T111" s="103"/>
    </row>
    <row r="112" spans="15:20" ht="15" customHeight="1" x14ac:dyDescent="0.25">
      <c r="O112" s="103"/>
      <c r="P112" s="103"/>
      <c r="Q112" s="103"/>
      <c r="R112" s="103"/>
      <c r="S112" s="103"/>
      <c r="T112" s="103"/>
    </row>
    <row r="113" spans="15:20" ht="15" customHeight="1" x14ac:dyDescent="0.25">
      <c r="O113" s="103"/>
      <c r="P113" s="103"/>
      <c r="Q113" s="103"/>
      <c r="R113" s="103"/>
      <c r="S113" s="103"/>
      <c r="T113" s="103"/>
    </row>
    <row r="114" spans="15:20" ht="15" customHeight="1" x14ac:dyDescent="0.25">
      <c r="O114" s="103"/>
      <c r="P114" s="103"/>
      <c r="Q114" s="103"/>
      <c r="R114" s="103"/>
      <c r="S114" s="103"/>
      <c r="T114" s="103"/>
    </row>
    <row r="115" spans="15:20" ht="15" customHeight="1" x14ac:dyDescent="0.25">
      <c r="O115" s="103"/>
      <c r="P115" s="103"/>
      <c r="Q115" s="103"/>
      <c r="R115" s="103"/>
      <c r="S115" s="103"/>
      <c r="T115" s="103"/>
    </row>
    <row r="116" spans="15:20" ht="15" customHeight="1" x14ac:dyDescent="0.25">
      <c r="O116" s="103"/>
      <c r="P116" s="103"/>
      <c r="Q116" s="103"/>
      <c r="R116" s="103"/>
      <c r="S116" s="103"/>
      <c r="T116" s="103"/>
    </row>
    <row r="117" spans="15:20" ht="15" customHeight="1" x14ac:dyDescent="0.25">
      <c r="O117" s="103"/>
      <c r="P117" s="103"/>
      <c r="Q117" s="103"/>
      <c r="R117" s="103"/>
      <c r="S117" s="103"/>
      <c r="T117" s="103"/>
    </row>
    <row r="118" spans="15:20" ht="15" customHeight="1" x14ac:dyDescent="0.25">
      <c r="O118" s="103"/>
      <c r="P118" s="103"/>
      <c r="Q118" s="103"/>
      <c r="R118" s="103"/>
      <c r="S118" s="103"/>
      <c r="T118" s="103"/>
    </row>
    <row r="119" spans="15:20" ht="15" customHeight="1" x14ac:dyDescent="0.25">
      <c r="O119" s="103"/>
      <c r="P119" s="103"/>
      <c r="Q119" s="103"/>
      <c r="R119" s="103"/>
      <c r="S119" s="103"/>
      <c r="T119" s="103"/>
    </row>
    <row r="120" spans="15:20" ht="15" customHeight="1" x14ac:dyDescent="0.25">
      <c r="O120" s="103"/>
      <c r="P120" s="103"/>
      <c r="Q120" s="103"/>
      <c r="R120" s="103"/>
      <c r="S120" s="103"/>
      <c r="T120" s="103"/>
    </row>
    <row r="121" spans="15:20" ht="15" customHeight="1" x14ac:dyDescent="0.25">
      <c r="O121" s="103"/>
      <c r="P121" s="103"/>
      <c r="Q121" s="103"/>
      <c r="R121" s="103"/>
      <c r="S121" s="103"/>
      <c r="T121" s="103"/>
    </row>
    <row r="122" spans="15:20" ht="15" customHeight="1" x14ac:dyDescent="0.25">
      <c r="O122" s="103"/>
      <c r="P122" s="103"/>
      <c r="Q122" s="103"/>
      <c r="R122" s="103"/>
      <c r="S122" s="103"/>
      <c r="T122" s="103"/>
    </row>
    <row r="123" spans="15:20" ht="15" customHeight="1" x14ac:dyDescent="0.25">
      <c r="O123" s="103"/>
      <c r="P123" s="103"/>
      <c r="Q123" s="103"/>
      <c r="R123" s="103"/>
      <c r="S123" s="103"/>
      <c r="T123" s="103"/>
    </row>
    <row r="124" spans="15:20" ht="15" customHeight="1" x14ac:dyDescent="0.25">
      <c r="O124" s="103"/>
      <c r="P124" s="103"/>
      <c r="Q124" s="103"/>
      <c r="R124" s="103"/>
      <c r="S124" s="103"/>
      <c r="T124" s="103"/>
    </row>
    <row r="125" spans="15:20" ht="15" customHeight="1" x14ac:dyDescent="0.25">
      <c r="O125" s="103"/>
      <c r="P125" s="103"/>
      <c r="Q125" s="103"/>
      <c r="R125" s="103"/>
      <c r="S125" s="103"/>
      <c r="T125" s="103"/>
    </row>
    <row r="126" spans="15:20" ht="15" customHeight="1" x14ac:dyDescent="0.25">
      <c r="O126" s="103"/>
      <c r="P126" s="103"/>
      <c r="Q126" s="103"/>
      <c r="R126" s="103"/>
      <c r="S126" s="103"/>
      <c r="T126" s="103"/>
    </row>
    <row r="127" spans="15:20" ht="15" customHeight="1" x14ac:dyDescent="0.25">
      <c r="O127" s="103"/>
      <c r="P127" s="103"/>
      <c r="Q127" s="103"/>
      <c r="R127" s="103"/>
      <c r="S127" s="103"/>
      <c r="T127" s="103"/>
    </row>
    <row r="128" spans="15:20" ht="15" customHeight="1" x14ac:dyDescent="0.25">
      <c r="O128" s="103"/>
      <c r="P128" s="103"/>
      <c r="Q128" s="103"/>
      <c r="R128" s="103"/>
      <c r="S128" s="103"/>
      <c r="T128" s="103"/>
    </row>
    <row r="129" spans="15:20" ht="15" customHeight="1" x14ac:dyDescent="0.25">
      <c r="O129" s="103"/>
      <c r="P129" s="103"/>
      <c r="Q129" s="103"/>
      <c r="R129" s="103"/>
      <c r="S129" s="103"/>
      <c r="T129" s="103"/>
    </row>
    <row r="130" spans="15:20" ht="15" customHeight="1" x14ac:dyDescent="0.25">
      <c r="O130" s="103"/>
      <c r="P130" s="103"/>
      <c r="Q130" s="103"/>
      <c r="R130" s="103"/>
      <c r="S130" s="103"/>
      <c r="T130" s="103"/>
    </row>
    <row r="131" spans="15:20" ht="15" customHeight="1" x14ac:dyDescent="0.25">
      <c r="O131" s="103"/>
      <c r="P131" s="103"/>
      <c r="Q131" s="103"/>
      <c r="R131" s="103"/>
      <c r="S131" s="103"/>
      <c r="T131" s="103"/>
    </row>
    <row r="132" spans="15:20" ht="15" customHeight="1" x14ac:dyDescent="0.25">
      <c r="O132" s="103"/>
      <c r="P132" s="103"/>
      <c r="Q132" s="103"/>
      <c r="R132" s="103"/>
      <c r="S132" s="103"/>
      <c r="T132" s="103"/>
    </row>
    <row r="133" spans="15:20" ht="15" customHeight="1" x14ac:dyDescent="0.25">
      <c r="O133" s="103"/>
      <c r="P133" s="103"/>
      <c r="Q133" s="103"/>
      <c r="R133" s="103"/>
      <c r="S133" s="103"/>
      <c r="T133" s="103"/>
    </row>
    <row r="134" spans="15:20" ht="15" customHeight="1" x14ac:dyDescent="0.25">
      <c r="O134" s="103"/>
      <c r="P134" s="103"/>
      <c r="Q134" s="103"/>
      <c r="R134" s="103"/>
      <c r="S134" s="103"/>
      <c r="T134" s="103"/>
    </row>
    <row r="135" spans="15:20" ht="15" customHeight="1" x14ac:dyDescent="0.25">
      <c r="O135" s="103"/>
      <c r="P135" s="103"/>
      <c r="Q135" s="103"/>
      <c r="R135" s="103"/>
      <c r="S135" s="103"/>
      <c r="T135" s="103"/>
    </row>
    <row r="136" spans="15:20" ht="15" customHeight="1" x14ac:dyDescent="0.25">
      <c r="O136" s="103"/>
      <c r="P136" s="103"/>
      <c r="Q136" s="103"/>
      <c r="R136" s="103"/>
      <c r="S136" s="103"/>
      <c r="T136" s="103"/>
    </row>
    <row r="137" spans="15:20" ht="15" customHeight="1" x14ac:dyDescent="0.25">
      <c r="O137" s="103"/>
      <c r="P137" s="103"/>
      <c r="Q137" s="103"/>
      <c r="R137" s="103"/>
      <c r="S137" s="103"/>
      <c r="T137" s="103"/>
    </row>
    <row r="138" spans="15:20" ht="15" customHeight="1" x14ac:dyDescent="0.25">
      <c r="O138" s="103"/>
      <c r="P138" s="103"/>
      <c r="Q138" s="103"/>
      <c r="R138" s="103"/>
      <c r="S138" s="103"/>
      <c r="T138" s="103"/>
    </row>
    <row r="139" spans="15:20" ht="15" customHeight="1" x14ac:dyDescent="0.25">
      <c r="O139" s="103"/>
      <c r="P139" s="103"/>
      <c r="Q139" s="103"/>
      <c r="R139" s="103"/>
      <c r="S139" s="103"/>
      <c r="T139" s="103"/>
    </row>
    <row r="140" spans="15:20" ht="15" customHeight="1" x14ac:dyDescent="0.25">
      <c r="O140" s="103"/>
      <c r="P140" s="103"/>
      <c r="Q140" s="103"/>
      <c r="R140" s="103"/>
      <c r="S140" s="103"/>
      <c r="T140" s="103"/>
    </row>
    <row r="141" spans="15:20" ht="15" customHeight="1" x14ac:dyDescent="0.25">
      <c r="O141" s="103"/>
      <c r="P141" s="103"/>
      <c r="Q141" s="103"/>
      <c r="R141" s="103"/>
      <c r="S141" s="103"/>
      <c r="T141" s="103"/>
    </row>
    <row r="142" spans="15:20" ht="15" customHeight="1" x14ac:dyDescent="0.25">
      <c r="O142" s="103"/>
      <c r="P142" s="103"/>
      <c r="Q142" s="103"/>
      <c r="R142" s="103"/>
      <c r="S142" s="103"/>
      <c r="T142" s="103"/>
    </row>
    <row r="143" spans="15:20" ht="15" customHeight="1" x14ac:dyDescent="0.25">
      <c r="O143" s="103"/>
      <c r="P143" s="103"/>
      <c r="Q143" s="103"/>
      <c r="R143" s="103"/>
      <c r="S143" s="103"/>
      <c r="T143" s="103"/>
    </row>
    <row r="144" spans="15:20" ht="15" customHeight="1" x14ac:dyDescent="0.25">
      <c r="O144" s="103"/>
      <c r="P144" s="103"/>
      <c r="Q144" s="103"/>
      <c r="R144" s="103"/>
      <c r="S144" s="103"/>
      <c r="T144" s="103"/>
    </row>
    <row r="145" spans="15:20" ht="15" customHeight="1" x14ac:dyDescent="0.25">
      <c r="O145" s="103"/>
      <c r="P145" s="103"/>
      <c r="Q145" s="103"/>
      <c r="R145" s="103"/>
      <c r="S145" s="103"/>
      <c r="T145" s="103"/>
    </row>
    <row r="146" spans="15:20" ht="15" customHeight="1" x14ac:dyDescent="0.25">
      <c r="O146" s="103"/>
      <c r="P146" s="103"/>
      <c r="Q146" s="103"/>
      <c r="R146" s="103"/>
      <c r="S146" s="103"/>
      <c r="T146" s="103"/>
    </row>
    <row r="147" spans="15:20" ht="15" customHeight="1" x14ac:dyDescent="0.25">
      <c r="O147" s="103"/>
      <c r="P147" s="103"/>
      <c r="Q147" s="103"/>
      <c r="R147" s="103"/>
      <c r="S147" s="103"/>
      <c r="T147" s="103"/>
    </row>
    <row r="148" spans="15:20" ht="15" customHeight="1" x14ac:dyDescent="0.25">
      <c r="O148" s="103"/>
      <c r="P148" s="103"/>
      <c r="Q148" s="103"/>
      <c r="R148" s="103"/>
      <c r="S148" s="103"/>
      <c r="T148" s="103"/>
    </row>
    <row r="149" spans="15:20" ht="15" customHeight="1" x14ac:dyDescent="0.25">
      <c r="O149" s="103"/>
      <c r="P149" s="103"/>
      <c r="Q149" s="103"/>
      <c r="R149" s="103"/>
      <c r="S149" s="103"/>
      <c r="T149" s="103"/>
    </row>
    <row r="150" spans="15:20" ht="15" customHeight="1" x14ac:dyDescent="0.25">
      <c r="O150" s="103"/>
      <c r="P150" s="103"/>
      <c r="Q150" s="103"/>
      <c r="R150" s="103"/>
      <c r="S150" s="103"/>
      <c r="T150" s="103"/>
    </row>
    <row r="151" spans="15:20" ht="15" customHeight="1" x14ac:dyDescent="0.25">
      <c r="O151" s="103"/>
      <c r="P151" s="103"/>
      <c r="Q151" s="103"/>
      <c r="R151" s="103"/>
      <c r="S151" s="103"/>
      <c r="T151" s="103"/>
    </row>
    <row r="152" spans="15:20" ht="15" customHeight="1" x14ac:dyDescent="0.25">
      <c r="O152" s="103"/>
      <c r="P152" s="103"/>
      <c r="Q152" s="103"/>
      <c r="R152" s="103"/>
      <c r="S152" s="103"/>
      <c r="T152" s="103"/>
    </row>
    <row r="153" spans="15:20" ht="15" customHeight="1" x14ac:dyDescent="0.25">
      <c r="O153" s="103"/>
      <c r="P153" s="103"/>
      <c r="Q153" s="103"/>
      <c r="R153" s="103"/>
      <c r="S153" s="103"/>
      <c r="T153" s="103"/>
    </row>
    <row r="154" spans="15:20" ht="15" customHeight="1" x14ac:dyDescent="0.25">
      <c r="O154" s="103"/>
      <c r="P154" s="103"/>
      <c r="Q154" s="103"/>
      <c r="R154" s="103"/>
      <c r="S154" s="103"/>
      <c r="T154" s="103"/>
    </row>
    <row r="155" spans="15:20" ht="15" customHeight="1" x14ac:dyDescent="0.25">
      <c r="O155" s="103"/>
      <c r="P155" s="103"/>
      <c r="Q155" s="103"/>
      <c r="R155" s="103"/>
      <c r="S155" s="103"/>
      <c r="T155" s="103"/>
    </row>
    <row r="156" spans="15:20" ht="15" customHeight="1" x14ac:dyDescent="0.25">
      <c r="O156" s="103"/>
      <c r="P156" s="103"/>
      <c r="Q156" s="103"/>
      <c r="R156" s="103"/>
      <c r="S156" s="103"/>
      <c r="T156" s="103"/>
    </row>
    <row r="157" spans="15:20" ht="15" customHeight="1" x14ac:dyDescent="0.25">
      <c r="O157" s="103"/>
      <c r="P157" s="103"/>
      <c r="Q157" s="103"/>
      <c r="R157" s="103"/>
      <c r="S157" s="103"/>
      <c r="T157" s="103"/>
    </row>
    <row r="158" spans="15:20" ht="15" customHeight="1" x14ac:dyDescent="0.25">
      <c r="O158" s="103"/>
      <c r="P158" s="103"/>
      <c r="Q158" s="103"/>
      <c r="R158" s="103"/>
      <c r="S158" s="103"/>
      <c r="T158" s="103"/>
    </row>
    <row r="159" spans="15:20" ht="15" customHeight="1" x14ac:dyDescent="0.25">
      <c r="O159" s="103"/>
      <c r="P159" s="103"/>
      <c r="Q159" s="103"/>
      <c r="R159" s="103"/>
      <c r="S159" s="103"/>
      <c r="T159" s="103"/>
    </row>
    <row r="160" spans="15:20" ht="15" customHeight="1" x14ac:dyDescent="0.25">
      <c r="O160" s="103"/>
      <c r="P160" s="103"/>
      <c r="Q160" s="103"/>
      <c r="R160" s="103"/>
      <c r="S160" s="103"/>
      <c r="T160" s="103"/>
    </row>
    <row r="161" spans="15:20" ht="15" customHeight="1" x14ac:dyDescent="0.25">
      <c r="O161" s="103"/>
      <c r="P161" s="103"/>
      <c r="Q161" s="103"/>
      <c r="R161" s="103"/>
      <c r="S161" s="103"/>
      <c r="T161" s="103"/>
    </row>
    <row r="162" spans="15:20" ht="15" customHeight="1" x14ac:dyDescent="0.25">
      <c r="O162" s="103"/>
      <c r="P162" s="103"/>
      <c r="Q162" s="103"/>
      <c r="R162" s="103"/>
      <c r="S162" s="103"/>
      <c r="T162" s="103"/>
    </row>
    <row r="163" spans="15:20" ht="15" customHeight="1" x14ac:dyDescent="0.25">
      <c r="O163" s="103"/>
      <c r="P163" s="103"/>
      <c r="Q163" s="103"/>
      <c r="R163" s="103"/>
      <c r="S163" s="103"/>
      <c r="T163" s="103"/>
    </row>
    <row r="164" spans="15:20" ht="15" customHeight="1" x14ac:dyDescent="0.25">
      <c r="O164" s="103"/>
      <c r="P164" s="103"/>
      <c r="Q164" s="103"/>
      <c r="R164" s="103"/>
      <c r="S164" s="103"/>
      <c r="T164" s="103"/>
    </row>
    <row r="165" spans="15:20" ht="15" customHeight="1" x14ac:dyDescent="0.25">
      <c r="O165" s="103"/>
      <c r="P165" s="103"/>
      <c r="Q165" s="103"/>
      <c r="R165" s="103"/>
      <c r="S165" s="103"/>
      <c r="T165" s="103"/>
    </row>
    <row r="166" spans="15:20" ht="15" customHeight="1" x14ac:dyDescent="0.25">
      <c r="O166" s="103"/>
      <c r="P166" s="103"/>
      <c r="Q166" s="103"/>
      <c r="R166" s="103"/>
      <c r="S166" s="103"/>
      <c r="T166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88</v>
      </c>
      <c r="F1" s="13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1" t="s">
        <v>53</v>
      </c>
      <c r="C2" s="82"/>
      <c r="D2" s="131"/>
      <c r="E2" s="13" t="s">
        <v>13</v>
      </c>
      <c r="F2" s="14"/>
      <c r="G2" s="14"/>
      <c r="H2" s="14"/>
      <c r="I2" s="19"/>
      <c r="J2" s="15"/>
      <c r="K2" s="104"/>
      <c r="L2" s="21" t="s">
        <v>89</v>
      </c>
      <c r="M2" s="14"/>
      <c r="N2" s="14"/>
      <c r="O2" s="20"/>
      <c r="P2" s="132"/>
      <c r="Q2" s="21" t="s">
        <v>90</v>
      </c>
      <c r="R2" s="14"/>
      <c r="S2" s="14"/>
      <c r="T2" s="14"/>
      <c r="U2" s="19"/>
      <c r="V2" s="20"/>
      <c r="W2" s="132"/>
      <c r="X2" s="133" t="s">
        <v>91</v>
      </c>
      <c r="Y2" s="134"/>
      <c r="Z2" s="135"/>
      <c r="AA2" s="13" t="s">
        <v>13</v>
      </c>
      <c r="AB2" s="14"/>
      <c r="AC2" s="14"/>
      <c r="AD2" s="14"/>
      <c r="AE2" s="19"/>
      <c r="AF2" s="15"/>
      <c r="AG2" s="104"/>
      <c r="AH2" s="21" t="s">
        <v>92</v>
      </c>
      <c r="AI2" s="14"/>
      <c r="AJ2" s="14"/>
      <c r="AK2" s="20"/>
      <c r="AL2" s="132"/>
      <c r="AM2" s="21" t="s">
        <v>90</v>
      </c>
      <c r="AN2" s="14"/>
      <c r="AO2" s="14"/>
      <c r="AP2" s="14"/>
      <c r="AQ2" s="19"/>
      <c r="AR2" s="20"/>
      <c r="AS2" s="13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85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85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>
        <v>2002</v>
      </c>
      <c r="C4" s="30" t="s">
        <v>40</v>
      </c>
      <c r="D4" s="2" t="s">
        <v>41</v>
      </c>
      <c r="E4" s="24">
        <v>20</v>
      </c>
      <c r="F4" s="24">
        <v>3</v>
      </c>
      <c r="G4" s="24">
        <v>10</v>
      </c>
      <c r="H4" s="26">
        <v>31</v>
      </c>
      <c r="I4" s="24">
        <v>108</v>
      </c>
      <c r="J4" s="27">
        <v>0.67080745341614911</v>
      </c>
      <c r="K4" s="28">
        <v>161</v>
      </c>
      <c r="L4" s="111"/>
      <c r="M4" s="18" t="s">
        <v>37</v>
      </c>
      <c r="N4" s="18"/>
      <c r="O4" s="18"/>
      <c r="P4" s="23"/>
      <c r="Q4" s="24"/>
      <c r="R4" s="24"/>
      <c r="S4" s="26"/>
      <c r="T4" s="24"/>
      <c r="U4" s="24"/>
      <c r="V4" s="137"/>
      <c r="W4" s="28"/>
      <c r="X4" s="24"/>
      <c r="Y4" s="30"/>
      <c r="Z4" s="2"/>
      <c r="AA4" s="24"/>
      <c r="AB4" s="24"/>
      <c r="AC4" s="24"/>
      <c r="AD4" s="26"/>
      <c r="AE4" s="24"/>
      <c r="AF4" s="27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8"/>
      <c r="AS4" s="139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>
        <v>2003</v>
      </c>
      <c r="C5" s="30" t="s">
        <v>40</v>
      </c>
      <c r="D5" s="2" t="s">
        <v>41</v>
      </c>
      <c r="E5" s="24">
        <v>19</v>
      </c>
      <c r="F5" s="24">
        <v>0</v>
      </c>
      <c r="G5" s="24">
        <v>7</v>
      </c>
      <c r="H5" s="26">
        <v>15</v>
      </c>
      <c r="I5" s="24">
        <v>58</v>
      </c>
      <c r="J5" s="27">
        <v>0.44961240310077522</v>
      </c>
      <c r="K5" s="28">
        <v>129</v>
      </c>
      <c r="L5" s="111"/>
      <c r="M5" s="18"/>
      <c r="N5" s="18"/>
      <c r="O5" s="18"/>
      <c r="P5" s="23"/>
      <c r="Q5" s="24"/>
      <c r="R5" s="24"/>
      <c r="S5" s="26"/>
      <c r="T5" s="24"/>
      <c r="U5" s="24"/>
      <c r="V5" s="137"/>
      <c r="W5" s="28"/>
      <c r="X5" s="24"/>
      <c r="Y5" s="30"/>
      <c r="Z5" s="2"/>
      <c r="AA5" s="24"/>
      <c r="AB5" s="24"/>
      <c r="AC5" s="24"/>
      <c r="AD5" s="26"/>
      <c r="AE5" s="24"/>
      <c r="AF5" s="27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8"/>
      <c r="AS5" s="139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30"/>
      <c r="D6" s="2"/>
      <c r="E6" s="24"/>
      <c r="F6" s="24"/>
      <c r="G6" s="24"/>
      <c r="H6" s="26"/>
      <c r="I6" s="24"/>
      <c r="J6" s="27"/>
      <c r="K6" s="28"/>
      <c r="L6" s="111"/>
      <c r="M6" s="18"/>
      <c r="N6" s="18"/>
      <c r="O6" s="18"/>
      <c r="P6" s="23"/>
      <c r="Q6" s="24"/>
      <c r="R6" s="24"/>
      <c r="S6" s="26"/>
      <c r="T6" s="24"/>
      <c r="U6" s="24"/>
      <c r="V6" s="137"/>
      <c r="W6" s="28"/>
      <c r="X6" s="24"/>
      <c r="Y6" s="30"/>
      <c r="Z6" s="2"/>
      <c r="AA6" s="24"/>
      <c r="AB6" s="24"/>
      <c r="AC6" s="24"/>
      <c r="AD6" s="26"/>
      <c r="AE6" s="24"/>
      <c r="AF6" s="27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8"/>
      <c r="AS6" s="139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30"/>
      <c r="D7" s="2"/>
      <c r="E7" s="24"/>
      <c r="F7" s="24"/>
      <c r="G7" s="24"/>
      <c r="H7" s="26"/>
      <c r="I7" s="24"/>
      <c r="J7" s="27"/>
      <c r="K7" s="28"/>
      <c r="L7" s="111"/>
      <c r="M7" s="18"/>
      <c r="N7" s="18"/>
      <c r="O7" s="18"/>
      <c r="P7" s="23"/>
      <c r="Q7" s="24"/>
      <c r="R7" s="24"/>
      <c r="S7" s="26"/>
      <c r="T7" s="24"/>
      <c r="U7" s="24"/>
      <c r="V7" s="137"/>
      <c r="W7" s="28"/>
      <c r="X7" s="24">
        <v>2005</v>
      </c>
      <c r="Y7" s="24" t="s">
        <v>49</v>
      </c>
      <c r="Z7" s="2" t="s">
        <v>48</v>
      </c>
      <c r="AA7" s="24">
        <v>11</v>
      </c>
      <c r="AB7" s="24">
        <v>2</v>
      </c>
      <c r="AC7" s="24">
        <v>33</v>
      </c>
      <c r="AD7" s="24">
        <v>15</v>
      </c>
      <c r="AE7" s="24">
        <v>85</v>
      </c>
      <c r="AF7" s="31">
        <v>0.66400000000000003</v>
      </c>
      <c r="AG7" s="158">
        <v>128</v>
      </c>
      <c r="AH7" s="18" t="s">
        <v>98</v>
      </c>
      <c r="AI7" s="18"/>
      <c r="AJ7" s="18"/>
      <c r="AK7" s="18"/>
      <c r="AL7" s="23"/>
      <c r="AM7" s="24"/>
      <c r="AN7" s="24"/>
      <c r="AO7" s="24"/>
      <c r="AP7" s="24"/>
      <c r="AQ7" s="24"/>
      <c r="AR7" s="138"/>
      <c r="AS7" s="139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86" t="s">
        <v>93</v>
      </c>
      <c r="C8" s="85"/>
      <c r="D8" s="84"/>
      <c r="E8" s="83">
        <f>SUM(E4:E7)</f>
        <v>39</v>
      </c>
      <c r="F8" s="83">
        <f>SUM(F4:F7)</f>
        <v>3</v>
      </c>
      <c r="G8" s="83">
        <f>SUM(G4:G7)</f>
        <v>17</v>
      </c>
      <c r="H8" s="83">
        <f>SUM(H4:H7)</f>
        <v>46</v>
      </c>
      <c r="I8" s="83">
        <f>SUM(I4:I7)</f>
        <v>166</v>
      </c>
      <c r="J8" s="140">
        <f>PRODUCT(I8/K8)</f>
        <v>0.57241379310344831</v>
      </c>
      <c r="K8" s="104">
        <f>SUM(K4:K7)</f>
        <v>290</v>
      </c>
      <c r="L8" s="21"/>
      <c r="M8" s="19"/>
      <c r="N8" s="141"/>
      <c r="O8" s="142"/>
      <c r="P8" s="23"/>
      <c r="Q8" s="83">
        <f>SUM(Q4:Q7)</f>
        <v>0</v>
      </c>
      <c r="R8" s="83">
        <f>SUM(R4:R7)</f>
        <v>0</v>
      </c>
      <c r="S8" s="83">
        <f>SUM(S4:S7)</f>
        <v>0</v>
      </c>
      <c r="T8" s="83">
        <f>SUM(T4:T7)</f>
        <v>0</v>
      </c>
      <c r="U8" s="83">
        <f>SUM(U4:U7)</f>
        <v>0</v>
      </c>
      <c r="V8" s="41">
        <v>0</v>
      </c>
      <c r="W8" s="104">
        <f>SUM(W4:W7)</f>
        <v>0</v>
      </c>
      <c r="X8" s="16" t="s">
        <v>93</v>
      </c>
      <c r="Y8" s="17"/>
      <c r="Z8" s="15"/>
      <c r="AA8" s="83">
        <f>SUM(AA4:AA7)</f>
        <v>11</v>
      </c>
      <c r="AB8" s="83">
        <f>SUM(AB4:AB7)</f>
        <v>2</v>
      </c>
      <c r="AC8" s="83">
        <f>SUM(AC4:AC7)</f>
        <v>33</v>
      </c>
      <c r="AD8" s="83">
        <f>SUM(AD4:AD7)</f>
        <v>15</v>
      </c>
      <c r="AE8" s="83">
        <f>SUM(AE4:AE7)</f>
        <v>85</v>
      </c>
      <c r="AF8" s="140">
        <f>PRODUCT(AE8/AG8)</f>
        <v>0.6640625</v>
      </c>
      <c r="AG8" s="104">
        <f>SUM(AG4:AG7)</f>
        <v>128</v>
      </c>
      <c r="AH8" s="21"/>
      <c r="AI8" s="19"/>
      <c r="AJ8" s="141"/>
      <c r="AK8" s="142"/>
      <c r="AL8" s="23"/>
      <c r="AM8" s="83">
        <f>SUM(AM4:AM7)</f>
        <v>0</v>
      </c>
      <c r="AN8" s="83">
        <f>SUM(AN4:AN7)</f>
        <v>0</v>
      </c>
      <c r="AO8" s="83">
        <f>SUM(AO4:AO7)</f>
        <v>0</v>
      </c>
      <c r="AP8" s="83">
        <f>SUM(AP4:AP7)</f>
        <v>0</v>
      </c>
      <c r="AQ8" s="83">
        <f>SUM(AQ4:AQ7)</f>
        <v>0</v>
      </c>
      <c r="AR8" s="140">
        <v>0</v>
      </c>
      <c r="AS8" s="136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28"/>
      <c r="L9" s="23"/>
      <c r="M9" s="23"/>
      <c r="N9" s="23"/>
      <c r="O9" s="23"/>
      <c r="P9" s="43"/>
      <c r="Q9" s="43"/>
      <c r="R9" s="46"/>
      <c r="S9" s="43"/>
      <c r="T9" s="43"/>
      <c r="U9" s="23"/>
      <c r="V9" s="23"/>
      <c r="W9" s="28"/>
      <c r="X9" s="43"/>
      <c r="Y9" s="43"/>
      <c r="Z9" s="43"/>
      <c r="AA9" s="43"/>
      <c r="AB9" s="43"/>
      <c r="AC9" s="43"/>
      <c r="AD9" s="43"/>
      <c r="AE9" s="43"/>
      <c r="AF9" s="44"/>
      <c r="AG9" s="28"/>
      <c r="AH9" s="23"/>
      <c r="AI9" s="23"/>
      <c r="AJ9" s="23"/>
      <c r="AK9" s="23"/>
      <c r="AL9" s="43"/>
      <c r="AM9" s="43"/>
      <c r="AN9" s="46"/>
      <c r="AO9" s="43"/>
      <c r="AP9" s="43"/>
      <c r="AQ9" s="23"/>
      <c r="AR9" s="23"/>
      <c r="AS9" s="2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43" t="s">
        <v>94</v>
      </c>
      <c r="C10" s="144"/>
      <c r="D10" s="145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95</v>
      </c>
      <c r="O10" s="18" t="s">
        <v>96</v>
      </c>
      <c r="Q10" s="46"/>
      <c r="R10" s="46" t="s">
        <v>51</v>
      </c>
      <c r="S10" s="46"/>
      <c r="T10" s="43" t="s">
        <v>97</v>
      </c>
      <c r="U10" s="23"/>
      <c r="V10" s="28"/>
      <c r="W10" s="28"/>
      <c r="X10" s="146"/>
      <c r="Y10" s="146"/>
      <c r="Z10" s="146"/>
      <c r="AA10" s="146"/>
      <c r="AB10" s="146"/>
      <c r="AC10" s="46"/>
      <c r="AD10" s="46"/>
      <c r="AE10" s="46"/>
      <c r="AF10" s="43"/>
      <c r="AG10" s="43"/>
      <c r="AH10" s="43"/>
      <c r="AI10" s="43"/>
      <c r="AJ10" s="43"/>
      <c r="AK10" s="43"/>
      <c r="AM10" s="28"/>
      <c r="AN10" s="146"/>
      <c r="AO10" s="146"/>
      <c r="AP10" s="146"/>
      <c r="AQ10" s="146"/>
      <c r="AR10" s="146"/>
      <c r="AS10" s="14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8" t="s">
        <v>12</v>
      </c>
      <c r="C11" s="12"/>
      <c r="D11" s="50"/>
      <c r="E11" s="147">
        <v>163</v>
      </c>
      <c r="F11" s="147">
        <v>1</v>
      </c>
      <c r="G11" s="147">
        <v>31</v>
      </c>
      <c r="H11" s="147">
        <v>111</v>
      </c>
      <c r="I11" s="147">
        <v>623</v>
      </c>
      <c r="J11" s="148">
        <v>0.60099999999999998</v>
      </c>
      <c r="K11" s="43">
        <f>PRODUCT(I11/J11)</f>
        <v>1036.6056572379368</v>
      </c>
      <c r="L11" s="149">
        <f>PRODUCT((F11+G11)/E11)</f>
        <v>0.19631901840490798</v>
      </c>
      <c r="M11" s="149">
        <f>PRODUCT(H11/E11)</f>
        <v>0.68098159509202449</v>
      </c>
      <c r="N11" s="149">
        <f>PRODUCT((F11+G11+H11)/E11)</f>
        <v>0.87730061349693256</v>
      </c>
      <c r="O11" s="149">
        <f>PRODUCT(I11/E11)</f>
        <v>3.8220858895705523</v>
      </c>
      <c r="Q11" s="46"/>
      <c r="R11" s="46"/>
      <c r="S11" s="46"/>
      <c r="T11" s="43" t="s">
        <v>52</v>
      </c>
      <c r="U11" s="43"/>
      <c r="V11" s="43"/>
      <c r="W11" s="43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50" t="s">
        <v>53</v>
      </c>
      <c r="C12" s="151"/>
      <c r="D12" s="152"/>
      <c r="E12" s="147">
        <f>PRODUCT(E8+Q8)</f>
        <v>39</v>
      </c>
      <c r="F12" s="147">
        <f>PRODUCT(F8+R8)</f>
        <v>3</v>
      </c>
      <c r="G12" s="147">
        <f>PRODUCT(G8+S8)</f>
        <v>17</v>
      </c>
      <c r="H12" s="147">
        <f>PRODUCT(H8+T8)</f>
        <v>46</v>
      </c>
      <c r="I12" s="147">
        <f>PRODUCT(I8+U8)</f>
        <v>166</v>
      </c>
      <c r="J12" s="148">
        <f>PRODUCT(I12/K12)</f>
        <v>0.57241379310344831</v>
      </c>
      <c r="K12" s="43">
        <f>PRODUCT(K8+W8)</f>
        <v>290</v>
      </c>
      <c r="L12" s="149">
        <f>PRODUCT((F12+G12)/E12)</f>
        <v>0.51282051282051277</v>
      </c>
      <c r="M12" s="149">
        <f>PRODUCT(H12/E12)</f>
        <v>1.1794871794871795</v>
      </c>
      <c r="N12" s="149">
        <f>PRODUCT((F12+G12+H12)/E12)</f>
        <v>1.6923076923076923</v>
      </c>
      <c r="O12" s="149">
        <f>PRODUCT(I12/E12)</f>
        <v>4.2564102564102564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9" t="s">
        <v>91</v>
      </c>
      <c r="C13" s="153"/>
      <c r="D13" s="154"/>
      <c r="E13" s="147">
        <f>PRODUCT(AA8+AM8)</f>
        <v>11</v>
      </c>
      <c r="F13" s="147">
        <f>PRODUCT(AB8+AN8)</f>
        <v>2</v>
      </c>
      <c r="G13" s="147">
        <f>PRODUCT(AC8+AO8)</f>
        <v>33</v>
      </c>
      <c r="H13" s="147">
        <f>PRODUCT(AD8+AP8)</f>
        <v>15</v>
      </c>
      <c r="I13" s="147">
        <f>PRODUCT(AE8+AQ8)</f>
        <v>85</v>
      </c>
      <c r="J13" s="148">
        <f>PRODUCT(I13/K13)</f>
        <v>0.6640625</v>
      </c>
      <c r="K13" s="23">
        <f>PRODUCT(AG8+AS8)</f>
        <v>128</v>
      </c>
      <c r="L13" s="149">
        <f>PRODUCT((F13+G13)/E13)</f>
        <v>3.1818181818181817</v>
      </c>
      <c r="M13" s="149">
        <f>PRODUCT(H13/E13)</f>
        <v>1.3636363636363635</v>
      </c>
      <c r="N13" s="149">
        <f>PRODUCT((F13+G13+H13)/E13)</f>
        <v>4.5454545454545459</v>
      </c>
      <c r="O13" s="149">
        <f>PRODUCT(I13/E13)</f>
        <v>7.7272727272727275</v>
      </c>
      <c r="Q13" s="46"/>
      <c r="R13" s="46"/>
      <c r="S13" s="43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2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55" t="s">
        <v>93</v>
      </c>
      <c r="C14" s="156"/>
      <c r="D14" s="157"/>
      <c r="E14" s="147">
        <f>SUM(E11:E13)</f>
        <v>213</v>
      </c>
      <c r="F14" s="147">
        <f t="shared" ref="F14:I14" si="0">SUM(F11:F13)</f>
        <v>6</v>
      </c>
      <c r="G14" s="147">
        <f t="shared" si="0"/>
        <v>81</v>
      </c>
      <c r="H14" s="147">
        <f t="shared" si="0"/>
        <v>172</v>
      </c>
      <c r="I14" s="147">
        <f t="shared" si="0"/>
        <v>874</v>
      </c>
      <c r="J14" s="148">
        <f>PRODUCT(I14/K14)</f>
        <v>0.60085013120297226</v>
      </c>
      <c r="K14" s="43">
        <f>SUM(K11:K13)</f>
        <v>1454.6056572379368</v>
      </c>
      <c r="L14" s="149">
        <f>PRODUCT((F14+G14)/E14)</f>
        <v>0.40845070422535212</v>
      </c>
      <c r="M14" s="149">
        <f>PRODUCT(H14/E14)</f>
        <v>0.80751173708920188</v>
      </c>
      <c r="N14" s="149">
        <f>PRODUCT((F14+G14+H14)/E14)</f>
        <v>1.215962441314554</v>
      </c>
      <c r="O14" s="149">
        <f>PRODUCT(I14/E14)</f>
        <v>4.103286384976526</v>
      </c>
      <c r="Q14" s="23"/>
      <c r="R14" s="23"/>
      <c r="S14" s="2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3"/>
      <c r="F15" s="23"/>
      <c r="G15" s="23"/>
      <c r="H15" s="23"/>
      <c r="I15" s="23"/>
      <c r="J15" s="43"/>
      <c r="K15" s="43"/>
      <c r="L15" s="23"/>
      <c r="M15" s="23"/>
      <c r="N15" s="23"/>
      <c r="O15" s="2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23"/>
      <c r="AL179" s="23"/>
    </row>
    <row r="180" spans="12:38" x14ac:dyDescent="0.25">
      <c r="R180" s="28"/>
      <c r="S180" s="28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28"/>
      <c r="S181" s="2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28"/>
      <c r="S182" s="2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L183"/>
      <c r="M183"/>
      <c r="N183"/>
      <c r="O183"/>
      <c r="P183"/>
      <c r="R183" s="28"/>
      <c r="S183" s="2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9" customWidth="1"/>
    <col min="3" max="3" width="20.42578125" style="78" customWidth="1"/>
    <col min="4" max="4" width="10.5703125" style="102" customWidth="1"/>
    <col min="5" max="5" width="8.85546875" style="102" customWidth="1"/>
    <col min="6" max="6" width="0.7109375" style="28" customWidth="1"/>
    <col min="7" max="16" width="5.28515625" style="78" customWidth="1"/>
    <col min="17" max="21" width="6.7109375" style="114" customWidth="1"/>
    <col min="22" max="22" width="11" style="78" customWidth="1"/>
    <col min="23" max="23" width="20.7109375" style="102" customWidth="1"/>
    <col min="24" max="24" width="9.7109375" style="78" customWidth="1"/>
    <col min="25" max="30" width="9.140625" style="103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05" t="s">
        <v>72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09"/>
      <c r="R1" s="109"/>
      <c r="S1" s="109"/>
      <c r="T1" s="109"/>
      <c r="U1" s="109"/>
      <c r="V1" s="87"/>
      <c r="W1" s="88"/>
      <c r="X1" s="82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34</v>
      </c>
      <c r="C2" s="5" t="s">
        <v>88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92"/>
      <c r="W2" s="91"/>
      <c r="X2" s="11"/>
      <c r="Y2" s="89"/>
      <c r="Z2" s="89"/>
      <c r="AA2" s="89"/>
      <c r="AB2" s="89"/>
      <c r="AC2" s="89"/>
      <c r="AD2" s="89"/>
    </row>
    <row r="3" spans="1:30" x14ac:dyDescent="0.25">
      <c r="A3" s="1"/>
      <c r="B3" s="21" t="s">
        <v>54</v>
      </c>
      <c r="C3" s="21" t="s">
        <v>60</v>
      </c>
      <c r="D3" s="16" t="s">
        <v>61</v>
      </c>
      <c r="E3" s="20" t="s">
        <v>1</v>
      </c>
      <c r="F3" s="23"/>
      <c r="G3" s="18" t="s">
        <v>62</v>
      </c>
      <c r="H3" s="15" t="s">
        <v>63</v>
      </c>
      <c r="I3" s="15" t="s">
        <v>32</v>
      </c>
      <c r="J3" s="17" t="s">
        <v>64</v>
      </c>
      <c r="K3" s="17" t="s">
        <v>65</v>
      </c>
      <c r="L3" s="17" t="s">
        <v>66</v>
      </c>
      <c r="M3" s="18" t="s">
        <v>67</v>
      </c>
      <c r="N3" s="18" t="s">
        <v>31</v>
      </c>
      <c r="O3" s="15" t="s">
        <v>68</v>
      </c>
      <c r="P3" s="18" t="s">
        <v>63</v>
      </c>
      <c r="Q3" s="111" t="s">
        <v>17</v>
      </c>
      <c r="R3" s="111">
        <v>1</v>
      </c>
      <c r="S3" s="111">
        <v>2</v>
      </c>
      <c r="T3" s="111">
        <v>3</v>
      </c>
      <c r="U3" s="111" t="s">
        <v>69</v>
      </c>
      <c r="V3" s="17" t="s">
        <v>22</v>
      </c>
      <c r="W3" s="16" t="s">
        <v>70</v>
      </c>
      <c r="X3" s="16" t="s">
        <v>71</v>
      </c>
      <c r="Y3" s="89"/>
      <c r="Z3" s="89"/>
      <c r="AA3" s="89"/>
      <c r="AB3" s="89"/>
      <c r="AC3" s="89"/>
      <c r="AD3" s="89"/>
    </row>
    <row r="4" spans="1:30" x14ac:dyDescent="0.25">
      <c r="A4" s="1"/>
      <c r="B4" s="93" t="s">
        <v>55</v>
      </c>
      <c r="C4" s="94" t="s">
        <v>56</v>
      </c>
      <c r="D4" s="95" t="s">
        <v>57</v>
      </c>
      <c r="E4" s="106" t="s">
        <v>36</v>
      </c>
      <c r="F4" s="107"/>
      <c r="G4" s="96"/>
      <c r="H4" s="97"/>
      <c r="I4" s="96">
        <v>1</v>
      </c>
      <c r="J4" s="98"/>
      <c r="K4" s="98" t="s">
        <v>73</v>
      </c>
      <c r="L4" s="98"/>
      <c r="M4" s="98">
        <v>1</v>
      </c>
      <c r="N4" s="96"/>
      <c r="O4" s="97"/>
      <c r="P4" s="97">
        <v>1</v>
      </c>
      <c r="Q4" s="112" t="s">
        <v>74</v>
      </c>
      <c r="R4" s="112" t="s">
        <v>76</v>
      </c>
      <c r="S4" s="112" t="s">
        <v>75</v>
      </c>
      <c r="T4" s="112"/>
      <c r="U4" s="112"/>
      <c r="V4" s="99">
        <v>0.8571428571428571</v>
      </c>
      <c r="W4" s="94" t="s">
        <v>58</v>
      </c>
      <c r="X4" s="100" t="s">
        <v>59</v>
      </c>
      <c r="Y4" s="89"/>
      <c r="Z4" s="89"/>
      <c r="AA4" s="89"/>
      <c r="AB4" s="89"/>
      <c r="AC4" s="89"/>
      <c r="AD4" s="89"/>
    </row>
    <row r="5" spans="1:30" x14ac:dyDescent="0.25">
      <c r="A5" s="9"/>
      <c r="B5" s="115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  <c r="R5" s="117"/>
      <c r="S5" s="117"/>
      <c r="T5" s="117"/>
      <c r="U5" s="117"/>
      <c r="V5" s="116"/>
      <c r="W5" s="116"/>
      <c r="X5" s="118"/>
      <c r="Y5" s="89"/>
      <c r="Z5" s="89"/>
      <c r="AA5" s="89"/>
      <c r="AB5" s="89"/>
      <c r="AC5" s="89"/>
      <c r="AD5" s="89"/>
    </row>
    <row r="6" spans="1:30" x14ac:dyDescent="0.25">
      <c r="A6" s="9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13"/>
      <c r="R6" s="113"/>
      <c r="S6" s="113"/>
      <c r="T6" s="113"/>
      <c r="U6" s="113"/>
      <c r="V6" s="101"/>
      <c r="W6" s="101"/>
      <c r="X6" s="101"/>
      <c r="Y6" s="89"/>
      <c r="Z6" s="89"/>
      <c r="AA6" s="89"/>
      <c r="AB6" s="89"/>
      <c r="AC6" s="89"/>
      <c r="AD6" s="89"/>
    </row>
    <row r="7" spans="1:30" x14ac:dyDescent="0.25">
      <c r="A7" s="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13"/>
      <c r="R7" s="113"/>
      <c r="S7" s="113"/>
      <c r="T7" s="113"/>
      <c r="U7" s="113"/>
      <c r="V7" s="101"/>
      <c r="W7" s="101"/>
      <c r="X7" s="101"/>
      <c r="Y7" s="89"/>
      <c r="Z7" s="89"/>
      <c r="AA7" s="89"/>
      <c r="AB7" s="89"/>
      <c r="AC7" s="89"/>
      <c r="AD7" s="89"/>
    </row>
    <row r="8" spans="1:30" x14ac:dyDescent="0.25">
      <c r="A8" s="9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13"/>
      <c r="R8" s="113"/>
      <c r="S8" s="113"/>
      <c r="T8" s="113"/>
      <c r="U8" s="113"/>
      <c r="V8" s="101"/>
      <c r="W8" s="101"/>
      <c r="X8" s="101"/>
      <c r="Y8" s="89"/>
      <c r="Z8" s="89"/>
      <c r="AA8" s="89"/>
      <c r="AB8" s="89"/>
      <c r="AC8" s="89"/>
      <c r="AD8" s="89"/>
    </row>
    <row r="9" spans="1:30" x14ac:dyDescent="0.25">
      <c r="A9" s="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13"/>
      <c r="R9" s="113"/>
      <c r="S9" s="113"/>
      <c r="T9" s="113"/>
      <c r="U9" s="113"/>
      <c r="V9" s="101"/>
      <c r="W9" s="101"/>
      <c r="X9" s="101"/>
      <c r="Y9" s="89"/>
      <c r="Z9" s="89"/>
      <c r="AA9" s="89"/>
      <c r="AB9" s="89"/>
      <c r="AC9" s="89"/>
      <c r="AD9" s="89"/>
    </row>
    <row r="10" spans="1:30" x14ac:dyDescent="0.25">
      <c r="A10" s="9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13"/>
      <c r="R10" s="113"/>
      <c r="S10" s="113"/>
      <c r="T10" s="113"/>
      <c r="U10" s="113"/>
      <c r="V10" s="101"/>
      <c r="W10" s="101"/>
      <c r="X10" s="101"/>
      <c r="Y10" s="89"/>
      <c r="Z10" s="89"/>
      <c r="AA10" s="89"/>
      <c r="AB10" s="89"/>
      <c r="AC10" s="89"/>
      <c r="AD10" s="89"/>
    </row>
    <row r="11" spans="1:30" x14ac:dyDescent="0.25">
      <c r="A11" s="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13"/>
      <c r="R11" s="113"/>
      <c r="S11" s="113"/>
      <c r="T11" s="113"/>
      <c r="U11" s="113"/>
      <c r="V11" s="101"/>
      <c r="W11" s="101"/>
      <c r="X11" s="101"/>
      <c r="Y11" s="89"/>
      <c r="Z11" s="89"/>
      <c r="AA11" s="89"/>
      <c r="AB11" s="89"/>
      <c r="AC11" s="89"/>
      <c r="AD11" s="89"/>
    </row>
    <row r="12" spans="1:30" x14ac:dyDescent="0.25">
      <c r="A12" s="9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13"/>
      <c r="R12" s="113"/>
      <c r="S12" s="113"/>
      <c r="T12" s="113"/>
      <c r="U12" s="113"/>
      <c r="V12" s="101"/>
      <c r="W12" s="101"/>
      <c r="X12" s="101"/>
      <c r="Y12" s="89"/>
      <c r="Z12" s="89"/>
      <c r="AA12" s="89"/>
      <c r="AB12" s="89"/>
      <c r="AC12" s="89"/>
      <c r="AD12" s="89"/>
    </row>
    <row r="13" spans="1:30" x14ac:dyDescent="0.25">
      <c r="A13" s="9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13"/>
      <c r="R13" s="113"/>
      <c r="S13" s="113"/>
      <c r="T13" s="113"/>
      <c r="U13" s="113"/>
      <c r="V13" s="101"/>
      <c r="W13" s="101"/>
      <c r="X13" s="101"/>
      <c r="Y13" s="89"/>
      <c r="Z13" s="89"/>
      <c r="AA13" s="89"/>
      <c r="AB13" s="89"/>
      <c r="AC13" s="89"/>
      <c r="AD13" s="89"/>
    </row>
    <row r="14" spans="1:30" x14ac:dyDescent="0.25">
      <c r="A14" s="9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13"/>
      <c r="R14" s="113"/>
      <c r="S14" s="113"/>
      <c r="T14" s="113"/>
      <c r="U14" s="113"/>
      <c r="V14" s="101"/>
      <c r="W14" s="101"/>
      <c r="X14" s="101"/>
      <c r="Y14" s="89"/>
      <c r="Z14" s="89"/>
      <c r="AA14" s="89"/>
      <c r="AB14" s="89"/>
      <c r="AC14" s="89"/>
      <c r="AD14" s="89"/>
    </row>
    <row r="15" spans="1:30" x14ac:dyDescent="0.25">
      <c r="A15" s="9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13"/>
      <c r="R15" s="113"/>
      <c r="S15" s="113"/>
      <c r="T15" s="113"/>
      <c r="U15" s="113"/>
      <c r="V15" s="101"/>
      <c r="W15" s="101"/>
      <c r="X15" s="101"/>
      <c r="Y15" s="89"/>
      <c r="Z15" s="89"/>
      <c r="AA15" s="89"/>
      <c r="AB15" s="89"/>
      <c r="AC15" s="89"/>
      <c r="AD15" s="89"/>
    </row>
    <row r="16" spans="1:30" x14ac:dyDescent="0.25">
      <c r="A16" s="9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13"/>
      <c r="R16" s="113"/>
      <c r="S16" s="113"/>
      <c r="T16" s="113"/>
      <c r="U16" s="113"/>
      <c r="V16" s="101"/>
      <c r="W16" s="101"/>
      <c r="X16" s="101"/>
      <c r="Y16" s="89"/>
      <c r="Z16" s="89"/>
      <c r="AA16" s="89"/>
      <c r="AB16" s="89"/>
      <c r="AC16" s="89"/>
      <c r="AD16" s="89"/>
    </row>
    <row r="17" spans="1:30" x14ac:dyDescent="0.25">
      <c r="A17" s="9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13"/>
      <c r="R17" s="113"/>
      <c r="S17" s="113"/>
      <c r="T17" s="113"/>
      <c r="U17" s="113"/>
      <c r="V17" s="101"/>
      <c r="W17" s="101"/>
      <c r="X17" s="101"/>
      <c r="Y17" s="89"/>
      <c r="Z17" s="89"/>
      <c r="AA17" s="89"/>
      <c r="AB17" s="89"/>
      <c r="AC17" s="89"/>
      <c r="AD17" s="89"/>
    </row>
    <row r="18" spans="1:30" x14ac:dyDescent="0.25">
      <c r="A18" s="9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13"/>
      <c r="R18" s="113"/>
      <c r="S18" s="113"/>
      <c r="T18" s="113"/>
      <c r="U18" s="113"/>
      <c r="V18" s="101"/>
      <c r="W18" s="101"/>
      <c r="X18" s="101"/>
      <c r="Y18" s="89"/>
      <c r="Z18" s="89"/>
      <c r="AA18" s="89"/>
      <c r="AB18" s="89"/>
      <c r="AC18" s="89"/>
      <c r="AD18" s="89"/>
    </row>
    <row r="19" spans="1:30" x14ac:dyDescent="0.25">
      <c r="A19" s="9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13"/>
      <c r="R19" s="113"/>
      <c r="S19" s="113"/>
      <c r="T19" s="113"/>
      <c r="U19" s="113"/>
      <c r="V19" s="101"/>
      <c r="W19" s="101"/>
      <c r="X19" s="101"/>
      <c r="Y19" s="89"/>
      <c r="Z19" s="89"/>
      <c r="AA19" s="89"/>
      <c r="AB19" s="89"/>
      <c r="AC19" s="89"/>
      <c r="AD19" s="89"/>
    </row>
    <row r="20" spans="1:30" x14ac:dyDescent="0.25">
      <c r="A20" s="9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13"/>
      <c r="R20" s="113"/>
      <c r="S20" s="113"/>
      <c r="T20" s="113"/>
      <c r="U20" s="113"/>
      <c r="V20" s="101"/>
      <c r="W20" s="101"/>
      <c r="X20" s="101"/>
      <c r="Y20" s="89"/>
      <c r="Z20" s="89"/>
      <c r="AA20" s="89"/>
      <c r="AB20" s="89"/>
      <c r="AC20" s="89"/>
      <c r="AD20" s="89"/>
    </row>
    <row r="21" spans="1:30" x14ac:dyDescent="0.25">
      <c r="A21" s="9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13"/>
      <c r="R21" s="113"/>
      <c r="S21" s="113"/>
      <c r="T21" s="113"/>
      <c r="U21" s="113"/>
      <c r="V21" s="101"/>
      <c r="W21" s="101"/>
      <c r="X21" s="101"/>
      <c r="Y21" s="89"/>
      <c r="Z21" s="89"/>
      <c r="AA21" s="89"/>
      <c r="AB21" s="89"/>
      <c r="AC21" s="89"/>
      <c r="AD21" s="89"/>
    </row>
    <row r="22" spans="1:30" x14ac:dyDescent="0.25">
      <c r="A22" s="9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13"/>
      <c r="R22" s="113"/>
      <c r="S22" s="113"/>
      <c r="T22" s="113"/>
      <c r="U22" s="113"/>
      <c r="V22" s="101"/>
      <c r="W22" s="101"/>
      <c r="X22" s="101"/>
      <c r="Y22" s="89"/>
      <c r="Z22" s="89"/>
      <c r="AA22" s="89"/>
      <c r="AB22" s="89"/>
      <c r="AC22" s="89"/>
      <c r="AD22" s="89"/>
    </row>
    <row r="23" spans="1:30" x14ac:dyDescent="0.25">
      <c r="A23" s="9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13"/>
      <c r="R23" s="113"/>
      <c r="S23" s="113"/>
      <c r="T23" s="113"/>
      <c r="U23" s="113"/>
      <c r="V23" s="101"/>
      <c r="W23" s="101"/>
      <c r="X23" s="101"/>
      <c r="Y23" s="89"/>
      <c r="Z23" s="89"/>
      <c r="AA23" s="89"/>
      <c r="AB23" s="89"/>
      <c r="AC23" s="89"/>
      <c r="AD23" s="89"/>
    </row>
    <row r="24" spans="1:30" x14ac:dyDescent="0.25">
      <c r="A24" s="9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13"/>
      <c r="R24" s="113"/>
      <c r="S24" s="113"/>
      <c r="T24" s="113"/>
      <c r="U24" s="113"/>
      <c r="V24" s="101"/>
      <c r="W24" s="101"/>
      <c r="X24" s="101"/>
      <c r="Y24" s="89"/>
      <c r="Z24" s="89"/>
      <c r="AA24" s="89"/>
      <c r="AB24" s="89"/>
      <c r="AC24" s="89"/>
      <c r="AD24" s="89"/>
    </row>
    <row r="25" spans="1:30" x14ac:dyDescent="0.25">
      <c r="A25" s="9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13"/>
      <c r="R25" s="113"/>
      <c r="S25" s="113"/>
      <c r="T25" s="113"/>
      <c r="U25" s="113"/>
      <c r="V25" s="101"/>
      <c r="W25" s="101"/>
      <c r="X25" s="101"/>
      <c r="Y25" s="89"/>
      <c r="Z25" s="89"/>
      <c r="AA25" s="89"/>
      <c r="AB25" s="89"/>
      <c r="AC25" s="89"/>
      <c r="AD25" s="89"/>
    </row>
    <row r="26" spans="1:30" x14ac:dyDescent="0.25">
      <c r="A26" s="9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13"/>
      <c r="R26" s="113"/>
      <c r="S26" s="113"/>
      <c r="T26" s="113"/>
      <c r="U26" s="113"/>
      <c r="V26" s="101"/>
      <c r="W26" s="101"/>
      <c r="X26" s="101"/>
      <c r="Y26" s="89"/>
      <c r="Z26" s="89"/>
      <c r="AA26" s="89"/>
      <c r="AB26" s="89"/>
      <c r="AC26" s="89"/>
      <c r="AD26" s="89"/>
    </row>
    <row r="27" spans="1:30" x14ac:dyDescent="0.25">
      <c r="A27" s="9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13"/>
      <c r="R27" s="113"/>
      <c r="S27" s="113"/>
      <c r="T27" s="113"/>
      <c r="U27" s="113"/>
      <c r="V27" s="101"/>
      <c r="W27" s="101"/>
      <c r="X27" s="101"/>
      <c r="Y27" s="89"/>
      <c r="Z27" s="89"/>
      <c r="AA27" s="89"/>
      <c r="AB27" s="89"/>
      <c r="AC27" s="89"/>
      <c r="AD27" s="89"/>
    </row>
    <row r="28" spans="1:30" x14ac:dyDescent="0.25">
      <c r="A28" s="9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13"/>
      <c r="R28" s="113"/>
      <c r="S28" s="113"/>
      <c r="T28" s="113"/>
      <c r="U28" s="113"/>
      <c r="V28" s="101"/>
      <c r="W28" s="101"/>
      <c r="X28" s="101"/>
      <c r="Y28" s="89"/>
      <c r="Z28" s="89"/>
      <c r="AA28" s="89"/>
      <c r="AB28" s="89"/>
      <c r="AC28" s="89"/>
      <c r="AD28" s="89"/>
    </row>
    <row r="29" spans="1:30" x14ac:dyDescent="0.25">
      <c r="A29" s="9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13"/>
      <c r="R29" s="113"/>
      <c r="S29" s="113"/>
      <c r="T29" s="113"/>
      <c r="U29" s="113"/>
      <c r="V29" s="101"/>
      <c r="W29" s="101"/>
      <c r="X29" s="101"/>
      <c r="Y29" s="89"/>
      <c r="Z29" s="89"/>
      <c r="AA29" s="89"/>
      <c r="AB29" s="89"/>
      <c r="AC29" s="89"/>
      <c r="AD29" s="89"/>
    </row>
    <row r="30" spans="1:30" x14ac:dyDescent="0.25">
      <c r="A30" s="9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13"/>
      <c r="R30" s="113"/>
      <c r="S30" s="113"/>
      <c r="T30" s="113"/>
      <c r="U30" s="113"/>
      <c r="V30" s="101"/>
      <c r="W30" s="101"/>
      <c r="X30" s="101"/>
      <c r="Y30" s="89"/>
      <c r="Z30" s="89"/>
      <c r="AA30" s="89"/>
      <c r="AB30" s="89"/>
      <c r="AC30" s="89"/>
      <c r="AD30" s="89"/>
    </row>
    <row r="31" spans="1:30" x14ac:dyDescent="0.25">
      <c r="A31" s="9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13"/>
      <c r="R31" s="113"/>
      <c r="S31" s="113"/>
      <c r="T31" s="113"/>
      <c r="U31" s="113"/>
      <c r="V31" s="101"/>
      <c r="W31" s="101"/>
      <c r="X31" s="101"/>
      <c r="Y31" s="89"/>
      <c r="Z31" s="89"/>
      <c r="AA31" s="89"/>
      <c r="AB31" s="89"/>
      <c r="AC31" s="89"/>
      <c r="AD31" s="89"/>
    </row>
    <row r="32" spans="1:30" x14ac:dyDescent="0.25">
      <c r="A32" s="9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13"/>
      <c r="R32" s="113"/>
      <c r="S32" s="113"/>
      <c r="T32" s="113"/>
      <c r="U32" s="113"/>
      <c r="V32" s="101"/>
      <c r="W32" s="101"/>
      <c r="X32" s="101"/>
      <c r="Y32" s="89"/>
      <c r="Z32" s="89"/>
      <c r="AA32" s="89"/>
      <c r="AB32" s="89"/>
      <c r="AC32" s="89"/>
      <c r="AD32" s="89"/>
    </row>
    <row r="33" spans="1:30" x14ac:dyDescent="0.25">
      <c r="A33" s="9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13"/>
      <c r="R33" s="113"/>
      <c r="S33" s="113"/>
      <c r="T33" s="113"/>
      <c r="U33" s="113"/>
      <c r="V33" s="101"/>
      <c r="W33" s="101"/>
      <c r="X33" s="101"/>
      <c r="Y33" s="89"/>
      <c r="Z33" s="89"/>
      <c r="AA33" s="89"/>
      <c r="AB33" s="89"/>
      <c r="AC33" s="89"/>
      <c r="AD33" s="89"/>
    </row>
    <row r="34" spans="1:30" x14ac:dyDescent="0.25">
      <c r="A34" s="9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13"/>
      <c r="R34" s="113"/>
      <c r="S34" s="113"/>
      <c r="T34" s="113"/>
      <c r="U34" s="113"/>
      <c r="V34" s="101"/>
      <c r="W34" s="101"/>
      <c r="X34" s="101"/>
      <c r="Y34" s="89"/>
      <c r="Z34" s="89"/>
      <c r="AA34" s="89"/>
      <c r="AB34" s="89"/>
      <c r="AC34" s="89"/>
      <c r="AD34" s="89"/>
    </row>
    <row r="35" spans="1:30" x14ac:dyDescent="0.25">
      <c r="A35" s="9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13"/>
      <c r="R35" s="113"/>
      <c r="S35" s="113"/>
      <c r="T35" s="113"/>
      <c r="U35" s="113"/>
      <c r="V35" s="101"/>
      <c r="W35" s="101"/>
      <c r="X35" s="101"/>
      <c r="Y35" s="89"/>
      <c r="Z35" s="89"/>
      <c r="AA35" s="89"/>
      <c r="AB35" s="89"/>
      <c r="AC35" s="89"/>
      <c r="AD35" s="89"/>
    </row>
    <row r="36" spans="1:30" x14ac:dyDescent="0.25">
      <c r="A36" s="9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13"/>
      <c r="R36" s="113"/>
      <c r="S36" s="113"/>
      <c r="T36" s="113"/>
      <c r="U36" s="113"/>
      <c r="V36" s="101"/>
      <c r="W36" s="101"/>
      <c r="X36" s="101"/>
      <c r="Y36" s="89"/>
      <c r="Z36" s="89"/>
      <c r="AA36" s="89"/>
      <c r="AB36" s="89"/>
      <c r="AC36" s="89"/>
      <c r="AD36" s="89"/>
    </row>
    <row r="37" spans="1:30" x14ac:dyDescent="0.25">
      <c r="A37" s="9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13"/>
      <c r="R37" s="113"/>
      <c r="S37" s="113"/>
      <c r="T37" s="113"/>
      <c r="U37" s="113"/>
      <c r="V37" s="101"/>
      <c r="W37" s="101"/>
      <c r="X37" s="101"/>
      <c r="Y37" s="89"/>
      <c r="Z37" s="89"/>
      <c r="AA37" s="89"/>
      <c r="AB37" s="89"/>
      <c r="AC37" s="89"/>
      <c r="AD37" s="89"/>
    </row>
    <row r="38" spans="1:30" x14ac:dyDescent="0.25">
      <c r="A38" s="9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13"/>
      <c r="R38" s="113"/>
      <c r="S38" s="113"/>
      <c r="T38" s="113"/>
      <c r="U38" s="113"/>
      <c r="V38" s="101"/>
      <c r="W38" s="101"/>
      <c r="X38" s="101"/>
      <c r="Y38" s="89"/>
      <c r="Z38" s="89"/>
      <c r="AA38" s="89"/>
      <c r="AB38" s="89"/>
      <c r="AC38" s="89"/>
      <c r="AD38" s="89"/>
    </row>
    <row r="39" spans="1:30" x14ac:dyDescent="0.25">
      <c r="A39" s="9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13"/>
      <c r="R39" s="113"/>
      <c r="S39" s="113"/>
      <c r="T39" s="113"/>
      <c r="U39" s="113"/>
      <c r="V39" s="101"/>
      <c r="W39" s="101"/>
      <c r="X39" s="101"/>
      <c r="Y39" s="89"/>
      <c r="Z39" s="89"/>
      <c r="AA39" s="89"/>
      <c r="AB39" s="89"/>
      <c r="AC39" s="89"/>
      <c r="AD39" s="89"/>
    </row>
    <row r="40" spans="1:30" x14ac:dyDescent="0.25">
      <c r="A40" s="9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13"/>
      <c r="R40" s="113"/>
      <c r="S40" s="113"/>
      <c r="T40" s="113"/>
      <c r="U40" s="113"/>
      <c r="V40" s="101"/>
      <c r="W40" s="101"/>
      <c r="X40" s="101"/>
      <c r="Y40" s="89"/>
      <c r="Z40" s="89"/>
      <c r="AA40" s="89"/>
      <c r="AB40" s="89"/>
      <c r="AC40" s="89"/>
      <c r="AD40" s="89"/>
    </row>
    <row r="41" spans="1:30" x14ac:dyDescent="0.25">
      <c r="A41" s="9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13"/>
      <c r="R41" s="113"/>
      <c r="S41" s="113"/>
      <c r="T41" s="113"/>
      <c r="U41" s="113"/>
      <c r="V41" s="101"/>
      <c r="W41" s="101"/>
      <c r="X41" s="101"/>
      <c r="Y41" s="89"/>
      <c r="Z41" s="89"/>
      <c r="AA41" s="89"/>
      <c r="AB41" s="89"/>
      <c r="AC41" s="89"/>
      <c r="AD41" s="89"/>
    </row>
    <row r="42" spans="1:30" x14ac:dyDescent="0.25">
      <c r="A42" s="9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3"/>
      <c r="R42" s="113"/>
      <c r="S42" s="113"/>
      <c r="T42" s="113"/>
      <c r="U42" s="113"/>
      <c r="V42" s="101"/>
      <c r="W42" s="101"/>
      <c r="X42" s="101"/>
      <c r="Y42" s="89"/>
      <c r="Z42" s="89"/>
      <c r="AA42" s="89"/>
      <c r="AB42" s="89"/>
      <c r="AC42" s="89"/>
      <c r="AD42" s="89"/>
    </row>
    <row r="43" spans="1:30" x14ac:dyDescent="0.25">
      <c r="A43" s="9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13"/>
      <c r="R43" s="113"/>
      <c r="S43" s="113"/>
      <c r="T43" s="113"/>
      <c r="U43" s="113"/>
      <c r="V43" s="101"/>
      <c r="W43" s="101"/>
      <c r="X43" s="101"/>
      <c r="Y43" s="89"/>
      <c r="Z43" s="89"/>
      <c r="AA43" s="89"/>
      <c r="AB43" s="89"/>
      <c r="AC43" s="89"/>
      <c r="AD43" s="89"/>
    </row>
    <row r="44" spans="1:30" x14ac:dyDescent="0.25">
      <c r="A44" s="9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13"/>
      <c r="R44" s="113"/>
      <c r="S44" s="113"/>
      <c r="T44" s="113"/>
      <c r="U44" s="113"/>
      <c r="V44" s="101"/>
      <c r="W44" s="101"/>
      <c r="X44" s="101"/>
      <c r="Y44" s="89"/>
      <c r="Z44" s="89"/>
      <c r="AA44" s="89"/>
      <c r="AB44" s="89"/>
      <c r="AC44" s="89"/>
      <c r="AD44" s="89"/>
    </row>
    <row r="45" spans="1:30" x14ac:dyDescent="0.25">
      <c r="A45" s="9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13"/>
      <c r="R45" s="113"/>
      <c r="S45" s="113"/>
      <c r="T45" s="113"/>
      <c r="U45" s="113"/>
      <c r="V45" s="101"/>
      <c r="W45" s="101"/>
      <c r="X45" s="101"/>
      <c r="Y45" s="89"/>
      <c r="Z45" s="89"/>
      <c r="AA45" s="89"/>
      <c r="AB45" s="89"/>
      <c r="AC45" s="89"/>
      <c r="AD45" s="89"/>
    </row>
    <row r="46" spans="1:30" x14ac:dyDescent="0.25">
      <c r="A46" s="9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13"/>
      <c r="R46" s="113"/>
      <c r="S46" s="113"/>
      <c r="T46" s="113"/>
      <c r="U46" s="113"/>
      <c r="V46" s="101"/>
      <c r="W46" s="101"/>
      <c r="X46" s="101"/>
      <c r="Y46" s="89"/>
      <c r="Z46" s="89"/>
      <c r="AA46" s="89"/>
      <c r="AB46" s="89"/>
      <c r="AC46" s="89"/>
      <c r="AD46" s="89"/>
    </row>
    <row r="47" spans="1:30" x14ac:dyDescent="0.25">
      <c r="A47" s="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13"/>
      <c r="R47" s="113"/>
      <c r="S47" s="113"/>
      <c r="T47" s="113"/>
      <c r="U47" s="113"/>
      <c r="V47" s="101"/>
      <c r="W47" s="101"/>
      <c r="X47" s="101"/>
      <c r="Y47" s="89"/>
      <c r="Z47" s="89"/>
      <c r="AA47" s="89"/>
      <c r="AB47" s="89"/>
      <c r="AC47" s="89"/>
      <c r="AD47" s="89"/>
    </row>
    <row r="48" spans="1:30" x14ac:dyDescent="0.25">
      <c r="A48" s="9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13"/>
      <c r="R48" s="113"/>
      <c r="S48" s="113"/>
      <c r="T48" s="113"/>
      <c r="U48" s="113"/>
      <c r="V48" s="101"/>
      <c r="W48" s="101"/>
      <c r="X48" s="101"/>
      <c r="Y48" s="89"/>
      <c r="Z48" s="89"/>
      <c r="AA48" s="89"/>
      <c r="AB48" s="89"/>
      <c r="AC48" s="89"/>
      <c r="AD48" s="89"/>
    </row>
    <row r="49" spans="1:30" x14ac:dyDescent="0.25">
      <c r="A49" s="9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13"/>
      <c r="R49" s="113"/>
      <c r="S49" s="113"/>
      <c r="T49" s="113"/>
      <c r="U49" s="113"/>
      <c r="V49" s="101"/>
      <c r="W49" s="101"/>
      <c r="X49" s="101"/>
      <c r="Y49" s="89"/>
      <c r="Z49" s="89"/>
      <c r="AA49" s="89"/>
      <c r="AB49" s="89"/>
      <c r="AC49" s="89"/>
      <c r="AD49" s="89"/>
    </row>
    <row r="50" spans="1:30" x14ac:dyDescent="0.25">
      <c r="A50" s="9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13"/>
      <c r="R50" s="113"/>
      <c r="S50" s="113"/>
      <c r="T50" s="113"/>
      <c r="U50" s="113"/>
      <c r="V50" s="101"/>
      <c r="W50" s="101"/>
      <c r="X50" s="101"/>
      <c r="Y50" s="89"/>
      <c r="Z50" s="89"/>
      <c r="AA50" s="89"/>
      <c r="AB50" s="89"/>
      <c r="AC50" s="89"/>
      <c r="AD50" s="89"/>
    </row>
    <row r="51" spans="1:30" x14ac:dyDescent="0.25">
      <c r="A51" s="9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13"/>
      <c r="R51" s="113"/>
      <c r="S51" s="113"/>
      <c r="T51" s="113"/>
      <c r="U51" s="113"/>
      <c r="V51" s="101"/>
      <c r="W51" s="101"/>
      <c r="X51" s="101"/>
      <c r="Y51" s="89"/>
      <c r="Z51" s="89"/>
      <c r="AA51" s="89"/>
      <c r="AB51" s="89"/>
      <c r="AC51" s="89"/>
      <c r="AD51" s="89"/>
    </row>
    <row r="52" spans="1:30" x14ac:dyDescent="0.25">
      <c r="A52" s="9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13"/>
      <c r="R52" s="113"/>
      <c r="S52" s="113"/>
      <c r="T52" s="113"/>
      <c r="U52" s="113"/>
      <c r="V52" s="101"/>
      <c r="W52" s="101"/>
      <c r="X52" s="101"/>
      <c r="Y52" s="89"/>
      <c r="Z52" s="89"/>
      <c r="AA52" s="89"/>
      <c r="AB52" s="89"/>
      <c r="AC52" s="89"/>
      <c r="AD52" s="89"/>
    </row>
    <row r="53" spans="1:30" x14ac:dyDescent="0.25">
      <c r="A53" s="9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13"/>
      <c r="R53" s="113"/>
      <c r="S53" s="113"/>
      <c r="T53" s="113"/>
      <c r="U53" s="113"/>
      <c r="V53" s="101"/>
      <c r="W53" s="101"/>
      <c r="X53" s="101"/>
      <c r="Y53" s="89"/>
      <c r="Z53" s="89"/>
      <c r="AA53" s="89"/>
      <c r="AB53" s="89"/>
      <c r="AC53" s="89"/>
      <c r="AD53" s="89"/>
    </row>
    <row r="54" spans="1:30" x14ac:dyDescent="0.25">
      <c r="A54" s="9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13"/>
      <c r="R54" s="113"/>
      <c r="S54" s="113"/>
      <c r="T54" s="113"/>
      <c r="U54" s="113"/>
      <c r="V54" s="101"/>
      <c r="W54" s="101"/>
      <c r="X54" s="101"/>
      <c r="Y54" s="89"/>
      <c r="Z54" s="89"/>
      <c r="AA54" s="89"/>
      <c r="AB54" s="89"/>
      <c r="AC54" s="89"/>
      <c r="AD54" s="89"/>
    </row>
    <row r="55" spans="1:30" x14ac:dyDescent="0.25">
      <c r="A55" s="9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13"/>
      <c r="R55" s="113"/>
      <c r="S55" s="113"/>
      <c r="T55" s="113"/>
      <c r="U55" s="113"/>
      <c r="V55" s="101"/>
      <c r="W55" s="101"/>
      <c r="X55" s="101"/>
      <c r="Y55" s="89"/>
      <c r="Z55" s="89"/>
      <c r="AA55" s="89"/>
      <c r="AB55" s="89"/>
      <c r="AC55" s="89"/>
      <c r="AD55" s="89"/>
    </row>
    <row r="56" spans="1:30" x14ac:dyDescent="0.25">
      <c r="A56" s="9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13"/>
      <c r="R56" s="113"/>
      <c r="S56" s="113"/>
      <c r="T56" s="113"/>
      <c r="U56" s="113"/>
      <c r="V56" s="101"/>
      <c r="W56" s="101"/>
      <c r="X56" s="101"/>
      <c r="Y56" s="89"/>
      <c r="Z56" s="89"/>
      <c r="AA56" s="89"/>
      <c r="AB56" s="89"/>
      <c r="AC56" s="89"/>
      <c r="AD56" s="89"/>
    </row>
    <row r="57" spans="1:30" x14ac:dyDescent="0.25">
      <c r="A57" s="9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13"/>
      <c r="R57" s="113"/>
      <c r="S57" s="113"/>
      <c r="T57" s="113"/>
      <c r="U57" s="113"/>
      <c r="V57" s="101"/>
      <c r="W57" s="101"/>
      <c r="X57" s="101"/>
      <c r="Y57" s="89"/>
      <c r="Z57" s="89"/>
      <c r="AA57" s="89"/>
      <c r="AB57" s="89"/>
      <c r="AC57" s="89"/>
      <c r="AD57" s="89"/>
    </row>
    <row r="58" spans="1:30" x14ac:dyDescent="0.25">
      <c r="A58" s="9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13"/>
      <c r="R58" s="113"/>
      <c r="S58" s="113"/>
      <c r="T58" s="113"/>
      <c r="U58" s="113"/>
      <c r="V58" s="101"/>
      <c r="W58" s="101"/>
      <c r="X58" s="101"/>
      <c r="Y58" s="89"/>
      <c r="Z58" s="89"/>
      <c r="AA58" s="89"/>
      <c r="AB58" s="89"/>
      <c r="AC58" s="89"/>
      <c r="AD58" s="89"/>
    </row>
    <row r="59" spans="1:30" x14ac:dyDescent="0.25">
      <c r="A59" s="9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13"/>
      <c r="R59" s="113"/>
      <c r="S59" s="113"/>
      <c r="T59" s="113"/>
      <c r="U59" s="113"/>
      <c r="V59" s="101"/>
      <c r="W59" s="101"/>
      <c r="X59" s="101"/>
      <c r="Y59" s="89"/>
      <c r="Z59" s="89"/>
      <c r="AA59" s="89"/>
      <c r="AB59" s="89"/>
      <c r="AC59" s="89"/>
      <c r="AD59" s="89"/>
    </row>
    <row r="60" spans="1:30" x14ac:dyDescent="0.25">
      <c r="A60" s="9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13"/>
      <c r="R60" s="113"/>
      <c r="S60" s="113"/>
      <c r="T60" s="113"/>
      <c r="U60" s="113"/>
      <c r="V60" s="101"/>
      <c r="W60" s="101"/>
      <c r="X60" s="101"/>
      <c r="Y60" s="89"/>
      <c r="Z60" s="89"/>
      <c r="AA60" s="89"/>
      <c r="AB60" s="89"/>
      <c r="AC60" s="89"/>
      <c r="AD60" s="89"/>
    </row>
    <row r="61" spans="1:30" x14ac:dyDescent="0.25">
      <c r="A61" s="9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13"/>
      <c r="R61" s="113"/>
      <c r="S61" s="113"/>
      <c r="T61" s="113"/>
      <c r="U61" s="113"/>
      <c r="V61" s="101"/>
      <c r="W61" s="101"/>
      <c r="X61" s="101"/>
      <c r="Y61" s="89"/>
      <c r="Z61" s="89"/>
      <c r="AA61" s="89"/>
      <c r="AB61" s="89"/>
      <c r="AC61" s="89"/>
      <c r="AD61" s="89"/>
    </row>
    <row r="62" spans="1:30" x14ac:dyDescent="0.25">
      <c r="A62" s="9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13"/>
      <c r="R62" s="113"/>
      <c r="S62" s="113"/>
      <c r="T62" s="113"/>
      <c r="U62" s="113"/>
      <c r="V62" s="101"/>
      <c r="W62" s="101"/>
      <c r="X62" s="101"/>
      <c r="Y62" s="89"/>
      <c r="Z62" s="89"/>
      <c r="AA62" s="89"/>
      <c r="AB62" s="89"/>
      <c r="AC62" s="89"/>
      <c r="AD62" s="89"/>
    </row>
    <row r="63" spans="1:30" x14ac:dyDescent="0.25">
      <c r="A63" s="9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13"/>
      <c r="R63" s="113"/>
      <c r="S63" s="113"/>
      <c r="T63" s="113"/>
      <c r="U63" s="113"/>
      <c r="V63" s="101"/>
      <c r="W63" s="101"/>
      <c r="X63" s="101"/>
      <c r="Y63" s="89"/>
      <c r="Z63" s="89"/>
      <c r="AA63" s="89"/>
      <c r="AB63" s="89"/>
      <c r="AC63" s="89"/>
      <c r="AD63" s="89"/>
    </row>
    <row r="64" spans="1:30" x14ac:dyDescent="0.25">
      <c r="A64" s="9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13"/>
      <c r="R64" s="113"/>
      <c r="S64" s="113"/>
      <c r="T64" s="113"/>
      <c r="U64" s="113"/>
      <c r="V64" s="101"/>
      <c r="W64" s="101"/>
      <c r="X64" s="101"/>
      <c r="Y64" s="89"/>
      <c r="Z64" s="89"/>
      <c r="AA64" s="89"/>
      <c r="AB64" s="89"/>
      <c r="AC64" s="89"/>
      <c r="AD64" s="89"/>
    </row>
    <row r="65" spans="1:30" x14ac:dyDescent="0.25">
      <c r="A65" s="9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13"/>
      <c r="R65" s="113"/>
      <c r="S65" s="113"/>
      <c r="T65" s="113"/>
      <c r="U65" s="113"/>
      <c r="V65" s="101"/>
      <c r="W65" s="101"/>
      <c r="X65" s="101"/>
      <c r="Y65" s="89"/>
      <c r="Z65" s="89"/>
      <c r="AA65" s="89"/>
      <c r="AB65" s="89"/>
      <c r="AC65" s="89"/>
      <c r="AD65" s="89"/>
    </row>
    <row r="66" spans="1:30" x14ac:dyDescent="0.25">
      <c r="A66" s="9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13"/>
      <c r="R66" s="113"/>
      <c r="S66" s="113"/>
      <c r="T66" s="113"/>
      <c r="U66" s="113"/>
      <c r="V66" s="101"/>
      <c r="W66" s="101"/>
      <c r="X66" s="101"/>
      <c r="Y66" s="89"/>
      <c r="Z66" s="89"/>
      <c r="AA66" s="89"/>
      <c r="AB66" s="89"/>
      <c r="AC66" s="89"/>
      <c r="AD66" s="89"/>
    </row>
    <row r="67" spans="1:30" x14ac:dyDescent="0.25">
      <c r="A67" s="9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13"/>
      <c r="R67" s="113"/>
      <c r="S67" s="113"/>
      <c r="T67" s="113"/>
      <c r="U67" s="113"/>
      <c r="V67" s="101"/>
      <c r="W67" s="101"/>
      <c r="X67" s="101"/>
      <c r="Y67" s="89"/>
      <c r="Z67" s="89"/>
      <c r="AA67" s="89"/>
      <c r="AB67" s="89"/>
      <c r="AC67" s="89"/>
      <c r="AD67" s="89"/>
    </row>
    <row r="68" spans="1:30" x14ac:dyDescent="0.25">
      <c r="A68" s="9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13"/>
      <c r="R68" s="113"/>
      <c r="S68" s="113"/>
      <c r="T68" s="113"/>
      <c r="U68" s="113"/>
      <c r="V68" s="101"/>
      <c r="W68" s="101"/>
      <c r="X68" s="101"/>
      <c r="Y68" s="89"/>
      <c r="Z68" s="89"/>
      <c r="AA68" s="89"/>
      <c r="AB68" s="89"/>
      <c r="AC68" s="89"/>
      <c r="AD68" s="89"/>
    </row>
    <row r="69" spans="1:30" x14ac:dyDescent="0.25">
      <c r="A69" s="9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13"/>
      <c r="R69" s="113"/>
      <c r="S69" s="113"/>
      <c r="T69" s="113"/>
      <c r="U69" s="113"/>
      <c r="V69" s="101"/>
      <c r="W69" s="101"/>
      <c r="X69" s="101"/>
      <c r="Y69" s="89"/>
      <c r="Z69" s="89"/>
      <c r="AA69" s="89"/>
      <c r="AB69" s="89"/>
      <c r="AC69" s="89"/>
      <c r="AD69" s="89"/>
    </row>
    <row r="70" spans="1:30" x14ac:dyDescent="0.25">
      <c r="A70" s="9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13"/>
      <c r="R70" s="113"/>
      <c r="S70" s="113"/>
      <c r="T70" s="113"/>
      <c r="U70" s="113"/>
      <c r="V70" s="101"/>
      <c r="W70" s="101"/>
      <c r="X70" s="101"/>
      <c r="Y70" s="89"/>
      <c r="Z70" s="89"/>
      <c r="AA70" s="89"/>
      <c r="AB70" s="89"/>
      <c r="AC70" s="89"/>
      <c r="AD70" s="89"/>
    </row>
    <row r="71" spans="1:30" x14ac:dyDescent="0.25">
      <c r="A71" s="9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13"/>
      <c r="R71" s="113"/>
      <c r="S71" s="113"/>
      <c r="T71" s="113"/>
      <c r="U71" s="113"/>
      <c r="V71" s="101"/>
      <c r="W71" s="101"/>
      <c r="X71" s="101"/>
      <c r="Y71" s="89"/>
      <c r="Z71" s="89"/>
      <c r="AA71" s="89"/>
      <c r="AB71" s="89"/>
      <c r="AC71" s="89"/>
      <c r="AD71" s="89"/>
    </row>
    <row r="72" spans="1:30" x14ac:dyDescent="0.25">
      <c r="A72" s="9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13"/>
      <c r="R72" s="113"/>
      <c r="S72" s="113"/>
      <c r="T72" s="113"/>
      <c r="U72" s="113"/>
      <c r="V72" s="101"/>
      <c r="W72" s="101"/>
      <c r="X72" s="101"/>
      <c r="Y72" s="89"/>
      <c r="Z72" s="89"/>
      <c r="AA72" s="89"/>
      <c r="AB72" s="89"/>
      <c r="AC72" s="89"/>
      <c r="AD72" s="89"/>
    </row>
    <row r="73" spans="1:30" x14ac:dyDescent="0.25">
      <c r="A73" s="9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13"/>
      <c r="R73" s="113"/>
      <c r="S73" s="113"/>
      <c r="T73" s="113"/>
      <c r="U73" s="113"/>
      <c r="V73" s="101"/>
      <c r="W73" s="101"/>
      <c r="X73" s="101"/>
      <c r="Y73" s="89"/>
      <c r="Z73" s="89"/>
      <c r="AA73" s="89"/>
      <c r="AB73" s="89"/>
      <c r="AC73" s="89"/>
      <c r="AD73" s="89"/>
    </row>
    <row r="74" spans="1:30" x14ac:dyDescent="0.25">
      <c r="A74" s="9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13"/>
      <c r="R74" s="113"/>
      <c r="S74" s="113"/>
      <c r="T74" s="113"/>
      <c r="U74" s="113"/>
      <c r="V74" s="101"/>
      <c r="W74" s="101"/>
      <c r="X74" s="101"/>
      <c r="Y74" s="89"/>
      <c r="Z74" s="89"/>
      <c r="AA74" s="89"/>
      <c r="AB74" s="89"/>
      <c r="AC74" s="89"/>
      <c r="AD74" s="89"/>
    </row>
    <row r="75" spans="1:30" x14ac:dyDescent="0.25">
      <c r="A75" s="9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13"/>
      <c r="R75" s="113"/>
      <c r="S75" s="113"/>
      <c r="T75" s="113"/>
      <c r="U75" s="113"/>
      <c r="V75" s="101"/>
      <c r="W75" s="101"/>
      <c r="X75" s="101"/>
      <c r="Y75" s="89"/>
      <c r="Z75" s="89"/>
      <c r="AA75" s="89"/>
      <c r="AB75" s="89"/>
      <c r="AC75" s="89"/>
      <c r="AD75" s="89"/>
    </row>
    <row r="76" spans="1:30" x14ac:dyDescent="0.25">
      <c r="A76" s="9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13"/>
      <c r="R76" s="113"/>
      <c r="S76" s="113"/>
      <c r="T76" s="113"/>
      <c r="U76" s="113"/>
      <c r="V76" s="101"/>
      <c r="W76" s="101"/>
      <c r="X76" s="101"/>
      <c r="Y76" s="89"/>
      <c r="Z76" s="89"/>
      <c r="AA76" s="89"/>
      <c r="AB76" s="89"/>
      <c r="AC76" s="89"/>
      <c r="AD76" s="89"/>
    </row>
    <row r="77" spans="1:30" x14ac:dyDescent="0.25">
      <c r="A77" s="9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13"/>
      <c r="R77" s="113"/>
      <c r="S77" s="113"/>
      <c r="T77" s="113"/>
      <c r="U77" s="113"/>
      <c r="V77" s="101"/>
      <c r="W77" s="101"/>
      <c r="X77" s="101"/>
      <c r="Y77" s="89"/>
      <c r="Z77" s="89"/>
      <c r="AA77" s="89"/>
      <c r="AB77" s="89"/>
      <c r="AC77" s="89"/>
      <c r="AD77" s="89"/>
    </row>
    <row r="78" spans="1:30" x14ac:dyDescent="0.25">
      <c r="A78" s="9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13"/>
      <c r="R78" s="113"/>
      <c r="S78" s="113"/>
      <c r="T78" s="113"/>
      <c r="U78" s="113"/>
      <c r="V78" s="101"/>
      <c r="W78" s="101"/>
      <c r="X78" s="101"/>
      <c r="Y78" s="89"/>
      <c r="Z78" s="89"/>
      <c r="AA78" s="89"/>
      <c r="AB78" s="89"/>
      <c r="AC78" s="89"/>
      <c r="AD78" s="89"/>
    </row>
    <row r="79" spans="1:30" x14ac:dyDescent="0.25">
      <c r="A79" s="9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13"/>
      <c r="R79" s="113"/>
      <c r="S79" s="113"/>
      <c r="T79" s="113"/>
      <c r="U79" s="113"/>
      <c r="V79" s="101"/>
      <c r="W79" s="101"/>
      <c r="X79" s="101"/>
      <c r="Y79" s="89"/>
      <c r="Z79" s="89"/>
      <c r="AA79" s="89"/>
      <c r="AB79" s="89"/>
      <c r="AC79" s="89"/>
      <c r="AD79" s="89"/>
    </row>
    <row r="80" spans="1:30" x14ac:dyDescent="0.25">
      <c r="A80" s="9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13"/>
      <c r="R80" s="113"/>
      <c r="S80" s="113"/>
      <c r="T80" s="113"/>
      <c r="U80" s="113"/>
      <c r="V80" s="101"/>
      <c r="W80" s="101"/>
      <c r="X80" s="101"/>
      <c r="Y80" s="89"/>
      <c r="Z80" s="89"/>
      <c r="AA80" s="89"/>
      <c r="AB80" s="89"/>
      <c r="AC80" s="89"/>
      <c r="AD80" s="89"/>
    </row>
    <row r="81" spans="1:30" x14ac:dyDescent="0.25">
      <c r="A81" s="9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13"/>
      <c r="R81" s="113"/>
      <c r="S81" s="113"/>
      <c r="T81" s="113"/>
      <c r="U81" s="113"/>
      <c r="V81" s="101"/>
      <c r="W81" s="101"/>
      <c r="X81" s="101"/>
      <c r="Y81" s="89"/>
      <c r="Z81" s="89"/>
      <c r="AA81" s="89"/>
      <c r="AB81" s="89"/>
      <c r="AC81" s="89"/>
      <c r="AD81" s="89"/>
    </row>
    <row r="82" spans="1:30" x14ac:dyDescent="0.25">
      <c r="A82" s="9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13"/>
      <c r="R82" s="113"/>
      <c r="S82" s="113"/>
      <c r="T82" s="113"/>
      <c r="U82" s="113"/>
      <c r="V82" s="101"/>
      <c r="W82" s="101"/>
      <c r="X82" s="101"/>
      <c r="Y82" s="89"/>
      <c r="Z82" s="89"/>
      <c r="AA82" s="89"/>
      <c r="AB82" s="89"/>
      <c r="AC82" s="89"/>
      <c r="AD82" s="89"/>
    </row>
    <row r="83" spans="1:30" x14ac:dyDescent="0.25">
      <c r="A83" s="9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13"/>
      <c r="R83" s="113"/>
      <c r="S83" s="113"/>
      <c r="T83" s="113"/>
      <c r="U83" s="113"/>
      <c r="V83" s="101"/>
      <c r="W83" s="101"/>
      <c r="X83" s="101"/>
      <c r="Y83" s="89"/>
      <c r="Z83" s="89"/>
      <c r="AA83" s="89"/>
      <c r="AB83" s="89"/>
      <c r="AC83" s="89"/>
      <c r="AD83" s="89"/>
    </row>
    <row r="84" spans="1:30" x14ac:dyDescent="0.25">
      <c r="A84" s="9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13"/>
      <c r="R84" s="113"/>
      <c r="S84" s="113"/>
      <c r="T84" s="113"/>
      <c r="U84" s="113"/>
      <c r="V84" s="101"/>
      <c r="W84" s="101"/>
      <c r="X84" s="101"/>
      <c r="Y84" s="89"/>
      <c r="Z84" s="89"/>
      <c r="AA84" s="89"/>
      <c r="AB84" s="89"/>
      <c r="AC84" s="89"/>
      <c r="AD84" s="89"/>
    </row>
    <row r="85" spans="1:30" x14ac:dyDescent="0.25">
      <c r="A85" s="9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13"/>
      <c r="R85" s="113"/>
      <c r="S85" s="113"/>
      <c r="T85" s="113"/>
      <c r="U85" s="113"/>
      <c r="V85" s="101"/>
      <c r="W85" s="101"/>
      <c r="X85" s="101"/>
      <c r="Y85" s="89"/>
      <c r="Z85" s="89"/>
      <c r="AA85" s="89"/>
      <c r="AB85" s="89"/>
      <c r="AC85" s="89"/>
      <c r="AD85" s="89"/>
    </row>
    <row r="86" spans="1:30" x14ac:dyDescent="0.25">
      <c r="A86" s="9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13"/>
      <c r="R86" s="113"/>
      <c r="S86" s="113"/>
      <c r="T86" s="113"/>
      <c r="U86" s="113"/>
      <c r="V86" s="101"/>
      <c r="W86" s="101"/>
      <c r="X86" s="101"/>
      <c r="Y86" s="89"/>
      <c r="Z86" s="89"/>
      <c r="AA86" s="89"/>
      <c r="AB86" s="89"/>
      <c r="AC86" s="89"/>
      <c r="AD86" s="89"/>
    </row>
    <row r="87" spans="1:30" x14ac:dyDescent="0.25">
      <c r="A87" s="9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13"/>
      <c r="R87" s="113"/>
      <c r="S87" s="113"/>
      <c r="T87" s="113"/>
      <c r="U87" s="113"/>
      <c r="V87" s="101"/>
      <c r="W87" s="101"/>
      <c r="X87" s="101"/>
      <c r="Y87" s="89"/>
      <c r="Z87" s="89"/>
      <c r="AA87" s="89"/>
      <c r="AB87" s="89"/>
      <c r="AC87" s="89"/>
      <c r="AD87" s="89"/>
    </row>
    <row r="88" spans="1:30" x14ac:dyDescent="0.25">
      <c r="A88" s="9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13"/>
      <c r="R88" s="113"/>
      <c r="S88" s="113"/>
      <c r="T88" s="113"/>
      <c r="U88" s="113"/>
      <c r="V88" s="101"/>
      <c r="W88" s="101"/>
      <c r="X88" s="101"/>
      <c r="Y88" s="89"/>
      <c r="Z88" s="89"/>
      <c r="AA88" s="89"/>
      <c r="AB88" s="89"/>
      <c r="AC88" s="89"/>
      <c r="AD88" s="89"/>
    </row>
    <row r="89" spans="1:30" x14ac:dyDescent="0.25">
      <c r="A89" s="9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13"/>
      <c r="R89" s="113"/>
      <c r="S89" s="113"/>
      <c r="T89" s="113"/>
      <c r="U89" s="113"/>
      <c r="V89" s="101"/>
      <c r="W89" s="101"/>
      <c r="X89" s="101"/>
      <c r="Y89" s="89"/>
      <c r="Z89" s="89"/>
      <c r="AA89" s="89"/>
      <c r="AB89" s="89"/>
      <c r="AC89" s="89"/>
      <c r="AD89" s="89"/>
    </row>
    <row r="90" spans="1:30" x14ac:dyDescent="0.25">
      <c r="A90" s="9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13"/>
      <c r="R90" s="113"/>
      <c r="S90" s="113"/>
      <c r="T90" s="113"/>
      <c r="U90" s="113"/>
      <c r="V90" s="101"/>
      <c r="W90" s="101"/>
      <c r="X90" s="101"/>
      <c r="Y90" s="89"/>
      <c r="Z90" s="89"/>
      <c r="AA90" s="89"/>
      <c r="AB90" s="89"/>
      <c r="AC90" s="89"/>
      <c r="AD90" s="89"/>
    </row>
    <row r="91" spans="1:30" x14ac:dyDescent="0.25">
      <c r="A91" s="9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13"/>
      <c r="R91" s="113"/>
      <c r="S91" s="113"/>
      <c r="T91" s="113"/>
      <c r="U91" s="113"/>
      <c r="V91" s="101"/>
      <c r="W91" s="101"/>
      <c r="X91" s="101"/>
      <c r="Y91" s="89"/>
      <c r="Z91" s="89"/>
      <c r="AA91" s="89"/>
      <c r="AB91" s="89"/>
      <c r="AC91" s="89"/>
      <c r="AD91" s="89"/>
    </row>
    <row r="92" spans="1:30" x14ac:dyDescent="0.25">
      <c r="A92" s="9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13"/>
      <c r="R92" s="113"/>
      <c r="S92" s="113"/>
      <c r="T92" s="113"/>
      <c r="U92" s="113"/>
      <c r="V92" s="101"/>
      <c r="W92" s="101"/>
      <c r="X92" s="101"/>
      <c r="Y92" s="89"/>
      <c r="Z92" s="89"/>
      <c r="AA92" s="89"/>
      <c r="AB92" s="89"/>
      <c r="AC92" s="89"/>
      <c r="AD92" s="89"/>
    </row>
    <row r="93" spans="1:30" x14ac:dyDescent="0.25">
      <c r="A93" s="9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13"/>
      <c r="R93" s="113"/>
      <c r="S93" s="113"/>
      <c r="T93" s="113"/>
      <c r="U93" s="113"/>
      <c r="V93" s="101"/>
      <c r="W93" s="101"/>
      <c r="X93" s="101"/>
      <c r="Y93" s="89"/>
      <c r="Z93" s="89"/>
      <c r="AA93" s="89"/>
      <c r="AB93" s="89"/>
      <c r="AC93" s="89"/>
      <c r="AD93" s="89"/>
    </row>
    <row r="94" spans="1:30" x14ac:dyDescent="0.25">
      <c r="A94" s="9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13"/>
      <c r="R94" s="113"/>
      <c r="S94" s="113"/>
      <c r="T94" s="113"/>
      <c r="U94" s="113"/>
      <c r="V94" s="101"/>
      <c r="W94" s="101"/>
      <c r="X94" s="101"/>
      <c r="Y94" s="89"/>
      <c r="Z94" s="89"/>
      <c r="AA94" s="89"/>
      <c r="AB94" s="89"/>
      <c r="AC94" s="89"/>
      <c r="AD94" s="89"/>
    </row>
    <row r="95" spans="1:30" x14ac:dyDescent="0.25">
      <c r="A95" s="9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13"/>
      <c r="R95" s="113"/>
      <c r="S95" s="113"/>
      <c r="T95" s="113"/>
      <c r="U95" s="113"/>
      <c r="V95" s="101"/>
      <c r="W95" s="101"/>
      <c r="X95" s="101"/>
      <c r="Y95" s="89"/>
      <c r="Z95" s="89"/>
      <c r="AA95" s="89"/>
      <c r="AB95" s="89"/>
      <c r="AC95" s="89"/>
      <c r="AD95" s="89"/>
    </row>
    <row r="96" spans="1:30" x14ac:dyDescent="0.25">
      <c r="A96" s="9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13"/>
      <c r="R96" s="113"/>
      <c r="S96" s="113"/>
      <c r="T96" s="113"/>
      <c r="U96" s="113"/>
      <c r="V96" s="101"/>
      <c r="W96" s="101"/>
      <c r="X96" s="101"/>
      <c r="Y96" s="89"/>
      <c r="Z96" s="89"/>
      <c r="AA96" s="89"/>
      <c r="AB96" s="89"/>
      <c r="AC96" s="89"/>
      <c r="AD96" s="89"/>
    </row>
    <row r="97" spans="1:30" x14ac:dyDescent="0.25">
      <c r="A97" s="9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13"/>
      <c r="R97" s="113"/>
      <c r="S97" s="113"/>
      <c r="T97" s="113"/>
      <c r="U97" s="113"/>
      <c r="V97" s="101"/>
      <c r="W97" s="101"/>
      <c r="X97" s="101"/>
      <c r="Y97" s="89"/>
      <c r="Z97" s="89"/>
      <c r="AA97" s="89"/>
      <c r="AB97" s="89"/>
      <c r="AC97" s="89"/>
      <c r="AD97" s="89"/>
    </row>
    <row r="98" spans="1:30" x14ac:dyDescent="0.25">
      <c r="A98" s="9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13"/>
      <c r="R98" s="113"/>
      <c r="S98" s="113"/>
      <c r="T98" s="113"/>
      <c r="U98" s="113"/>
      <c r="V98" s="101"/>
      <c r="W98" s="101"/>
      <c r="X98" s="101"/>
      <c r="Y98" s="89"/>
      <c r="Z98" s="89"/>
      <c r="AA98" s="89"/>
      <c r="AB98" s="89"/>
      <c r="AC98" s="89"/>
      <c r="AD98" s="89"/>
    </row>
    <row r="99" spans="1:30" x14ac:dyDescent="0.25">
      <c r="A99" s="9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13"/>
      <c r="R99" s="113"/>
      <c r="S99" s="113"/>
      <c r="T99" s="113"/>
      <c r="U99" s="113"/>
      <c r="V99" s="101"/>
      <c r="W99" s="101"/>
      <c r="X99" s="101"/>
      <c r="Y99" s="89"/>
      <c r="Z99" s="89"/>
      <c r="AA99" s="89"/>
      <c r="AB99" s="89"/>
      <c r="AC99" s="89"/>
      <c r="AD99" s="89"/>
    </row>
    <row r="100" spans="1:30" x14ac:dyDescent="0.25">
      <c r="A100" s="9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13"/>
      <c r="R100" s="113"/>
      <c r="S100" s="113"/>
      <c r="T100" s="113"/>
      <c r="U100" s="113"/>
      <c r="V100" s="101"/>
      <c r="W100" s="101"/>
      <c r="X100" s="101"/>
      <c r="Y100" s="89"/>
      <c r="Z100" s="89"/>
      <c r="AA100" s="89"/>
      <c r="AB100" s="89"/>
      <c r="AC100" s="89"/>
      <c r="AD100" s="89"/>
    </row>
    <row r="101" spans="1:30" x14ac:dyDescent="0.25">
      <c r="A101" s="9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13"/>
      <c r="R101" s="113"/>
      <c r="S101" s="113"/>
      <c r="T101" s="113"/>
      <c r="U101" s="113"/>
      <c r="V101" s="101"/>
      <c r="W101" s="101"/>
      <c r="X101" s="101"/>
      <c r="Y101" s="89"/>
      <c r="Z101" s="89"/>
      <c r="AA101" s="89"/>
      <c r="AB101" s="89"/>
      <c r="AC101" s="89"/>
      <c r="AD101" s="89"/>
    </row>
    <row r="102" spans="1:30" x14ac:dyDescent="0.25">
      <c r="A102" s="9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13"/>
      <c r="R102" s="113"/>
      <c r="S102" s="113"/>
      <c r="T102" s="113"/>
      <c r="U102" s="113"/>
      <c r="V102" s="101"/>
      <c r="W102" s="101"/>
      <c r="X102" s="101"/>
      <c r="Y102" s="89"/>
      <c r="Z102" s="89"/>
      <c r="AA102" s="89"/>
      <c r="AB102" s="89"/>
      <c r="AC102" s="89"/>
      <c r="AD102" s="89"/>
    </row>
    <row r="103" spans="1:30" x14ac:dyDescent="0.25">
      <c r="A103" s="9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13"/>
      <c r="R103" s="113"/>
      <c r="S103" s="113"/>
      <c r="T103" s="113"/>
      <c r="U103" s="113"/>
      <c r="V103" s="101"/>
      <c r="W103" s="101"/>
      <c r="X103" s="101"/>
      <c r="Y103" s="89"/>
      <c r="Z103" s="89"/>
      <c r="AA103" s="89"/>
      <c r="AB103" s="89"/>
      <c r="AC103" s="89"/>
      <c r="AD103" s="89"/>
    </row>
    <row r="104" spans="1:30" x14ac:dyDescent="0.25">
      <c r="A104" s="9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13"/>
      <c r="R104" s="113"/>
      <c r="S104" s="113"/>
      <c r="T104" s="113"/>
      <c r="U104" s="113"/>
      <c r="V104" s="101"/>
      <c r="W104" s="101"/>
      <c r="X104" s="101"/>
      <c r="Y104" s="89"/>
      <c r="Z104" s="89"/>
      <c r="AA104" s="89"/>
      <c r="AB104" s="89"/>
      <c r="AC104" s="89"/>
      <c r="AD104" s="89"/>
    </row>
    <row r="105" spans="1:30" x14ac:dyDescent="0.25">
      <c r="A105" s="9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13"/>
      <c r="R105" s="113"/>
      <c r="S105" s="113"/>
      <c r="T105" s="113"/>
      <c r="U105" s="113"/>
      <c r="V105" s="101"/>
      <c r="W105" s="101"/>
      <c r="X105" s="101"/>
      <c r="Y105" s="89"/>
      <c r="Z105" s="89"/>
      <c r="AA105" s="89"/>
      <c r="AB105" s="89"/>
      <c r="AC105" s="89"/>
      <c r="AD105" s="89"/>
    </row>
    <row r="106" spans="1:30" x14ac:dyDescent="0.25">
      <c r="A106" s="9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13"/>
      <c r="R106" s="113"/>
      <c r="S106" s="113"/>
      <c r="T106" s="113"/>
      <c r="U106" s="113"/>
      <c r="V106" s="101"/>
      <c r="W106" s="101"/>
      <c r="X106" s="101"/>
      <c r="Y106" s="89"/>
      <c r="Z106" s="89"/>
      <c r="AA106" s="89"/>
      <c r="AB106" s="89"/>
      <c r="AC106" s="89"/>
      <c r="AD106" s="89"/>
    </row>
    <row r="107" spans="1:30" x14ac:dyDescent="0.25">
      <c r="A107" s="9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13"/>
      <c r="R107" s="113"/>
      <c r="S107" s="113"/>
      <c r="T107" s="113"/>
      <c r="U107" s="113"/>
      <c r="V107" s="101"/>
      <c r="W107" s="101"/>
      <c r="X107" s="101"/>
      <c r="Y107" s="89"/>
      <c r="Z107" s="89"/>
      <c r="AA107" s="89"/>
      <c r="AB107" s="89"/>
      <c r="AC107" s="89"/>
      <c r="AD107" s="89"/>
    </row>
    <row r="108" spans="1:30" x14ac:dyDescent="0.25">
      <c r="A108" s="9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13"/>
      <c r="R108" s="113"/>
      <c r="S108" s="113"/>
      <c r="T108" s="113"/>
      <c r="U108" s="113"/>
      <c r="V108" s="101"/>
      <c r="W108" s="101"/>
      <c r="X108" s="101"/>
      <c r="Y108" s="89"/>
      <c r="Z108" s="89"/>
      <c r="AA108" s="89"/>
      <c r="AB108" s="89"/>
      <c r="AC108" s="89"/>
      <c r="AD108" s="89"/>
    </row>
    <row r="109" spans="1:30" x14ac:dyDescent="0.25">
      <c r="A109" s="9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13"/>
      <c r="R109" s="113"/>
      <c r="S109" s="113"/>
      <c r="T109" s="113"/>
      <c r="U109" s="113"/>
      <c r="V109" s="101"/>
      <c r="W109" s="101"/>
      <c r="X109" s="101"/>
      <c r="Y109" s="89"/>
      <c r="Z109" s="89"/>
      <c r="AA109" s="89"/>
      <c r="AB109" s="89"/>
      <c r="AC109" s="89"/>
      <c r="AD109" s="89"/>
    </row>
    <row r="110" spans="1:30" x14ac:dyDescent="0.25">
      <c r="A110" s="9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13"/>
      <c r="R110" s="113"/>
      <c r="S110" s="113"/>
      <c r="T110" s="113"/>
      <c r="U110" s="113"/>
      <c r="V110" s="101"/>
      <c r="W110" s="101"/>
      <c r="X110" s="101"/>
      <c r="Y110" s="89"/>
      <c r="Z110" s="89"/>
      <c r="AA110" s="89"/>
      <c r="AB110" s="89"/>
      <c r="AC110" s="89"/>
      <c r="AD110" s="89"/>
    </row>
    <row r="111" spans="1:30" x14ac:dyDescent="0.25">
      <c r="A111" s="9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13"/>
      <c r="R111" s="113"/>
      <c r="S111" s="113"/>
      <c r="T111" s="113"/>
      <c r="U111" s="113"/>
      <c r="V111" s="101"/>
      <c r="W111" s="101"/>
      <c r="X111" s="101"/>
      <c r="Y111" s="89"/>
      <c r="Z111" s="89"/>
      <c r="AA111" s="89"/>
      <c r="AB111" s="89"/>
      <c r="AC111" s="89"/>
      <c r="AD111" s="89"/>
    </row>
    <row r="112" spans="1:30" x14ac:dyDescent="0.25">
      <c r="A112" s="9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13"/>
      <c r="R112" s="113"/>
      <c r="S112" s="113"/>
      <c r="T112" s="113"/>
      <c r="U112" s="113"/>
      <c r="V112" s="101"/>
      <c r="W112" s="101"/>
      <c r="X112" s="101"/>
      <c r="Y112" s="89"/>
      <c r="Z112" s="89"/>
      <c r="AA112" s="89"/>
      <c r="AB112" s="89"/>
      <c r="AC112" s="89"/>
      <c r="AD112" s="89"/>
    </row>
    <row r="113" spans="1:30" x14ac:dyDescent="0.25">
      <c r="A113" s="9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13"/>
      <c r="R113" s="113"/>
      <c r="S113" s="113"/>
      <c r="T113" s="113"/>
      <c r="U113" s="113"/>
      <c r="V113" s="101"/>
      <c r="W113" s="101"/>
      <c r="X113" s="101"/>
      <c r="Y113" s="89"/>
      <c r="Z113" s="89"/>
      <c r="AA113" s="89"/>
      <c r="AB113" s="89"/>
      <c r="AC113" s="89"/>
      <c r="AD113" s="89"/>
    </row>
    <row r="114" spans="1:30" x14ac:dyDescent="0.25">
      <c r="A114" s="9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13"/>
      <c r="R114" s="113"/>
      <c r="S114" s="113"/>
      <c r="T114" s="113"/>
      <c r="U114" s="113"/>
      <c r="V114" s="101"/>
      <c r="W114" s="101"/>
      <c r="X114" s="101"/>
      <c r="Y114" s="89"/>
      <c r="Z114" s="89"/>
      <c r="AA114" s="89"/>
      <c r="AB114" s="89"/>
      <c r="AC114" s="89"/>
      <c r="AD114" s="89"/>
    </row>
    <row r="115" spans="1:30" x14ac:dyDescent="0.25">
      <c r="A115" s="9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13"/>
      <c r="R115" s="113"/>
      <c r="S115" s="113"/>
      <c r="T115" s="113"/>
      <c r="U115" s="113"/>
      <c r="V115" s="101"/>
      <c r="W115" s="101"/>
      <c r="X115" s="101"/>
      <c r="Y115" s="89"/>
      <c r="Z115" s="89"/>
      <c r="AA115" s="89"/>
      <c r="AB115" s="89"/>
      <c r="AC115" s="89"/>
      <c r="AD115" s="89"/>
    </row>
    <row r="116" spans="1:30" x14ac:dyDescent="0.25">
      <c r="A116" s="9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13"/>
      <c r="R116" s="113"/>
      <c r="S116" s="113"/>
      <c r="T116" s="113"/>
      <c r="U116" s="113"/>
      <c r="V116" s="101"/>
      <c r="W116" s="101"/>
      <c r="X116" s="101"/>
      <c r="Y116" s="89"/>
      <c r="Z116" s="89"/>
      <c r="AA116" s="89"/>
      <c r="AB116" s="89"/>
      <c r="AC116" s="89"/>
      <c r="AD116" s="89"/>
    </row>
    <row r="117" spans="1:30" x14ac:dyDescent="0.25">
      <c r="A117" s="9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13"/>
      <c r="R117" s="113"/>
      <c r="S117" s="113"/>
      <c r="T117" s="113"/>
      <c r="U117" s="113"/>
      <c r="V117" s="101"/>
      <c r="W117" s="101"/>
      <c r="X117" s="101"/>
      <c r="Y117" s="89"/>
      <c r="Z117" s="89"/>
      <c r="AA117" s="89"/>
      <c r="AB117" s="89"/>
      <c r="AC117" s="89"/>
      <c r="AD117" s="89"/>
    </row>
    <row r="118" spans="1:30" x14ac:dyDescent="0.25">
      <c r="A118" s="9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13"/>
      <c r="R118" s="113"/>
      <c r="S118" s="113"/>
      <c r="T118" s="113"/>
      <c r="U118" s="113"/>
      <c r="V118" s="101"/>
      <c r="W118" s="101"/>
      <c r="X118" s="101"/>
      <c r="Y118" s="89"/>
      <c r="Z118" s="89"/>
      <c r="AA118" s="89"/>
      <c r="AB118" s="89"/>
      <c r="AC118" s="89"/>
      <c r="AD118" s="89"/>
    </row>
    <row r="119" spans="1:30" x14ac:dyDescent="0.25">
      <c r="A119" s="9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13"/>
      <c r="R119" s="113"/>
      <c r="S119" s="113"/>
      <c r="T119" s="113"/>
      <c r="U119" s="113"/>
      <c r="V119" s="101"/>
      <c r="W119" s="101"/>
      <c r="X119" s="101"/>
      <c r="Y119" s="89"/>
      <c r="Z119" s="89"/>
      <c r="AA119" s="89"/>
      <c r="AB119" s="89"/>
      <c r="AC119" s="89"/>
      <c r="AD119" s="89"/>
    </row>
    <row r="120" spans="1:30" x14ac:dyDescent="0.25">
      <c r="A120" s="9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13"/>
      <c r="R120" s="113"/>
      <c r="S120" s="113"/>
      <c r="T120" s="113"/>
      <c r="U120" s="113"/>
      <c r="V120" s="101"/>
      <c r="W120" s="101"/>
      <c r="X120" s="101"/>
      <c r="Y120" s="89"/>
      <c r="Z120" s="89"/>
      <c r="AA120" s="89"/>
      <c r="AB120" s="89"/>
      <c r="AC120" s="89"/>
      <c r="AD120" s="89"/>
    </row>
    <row r="121" spans="1:30" x14ac:dyDescent="0.25">
      <c r="A121" s="9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13"/>
      <c r="R121" s="113"/>
      <c r="S121" s="113"/>
      <c r="T121" s="113"/>
      <c r="U121" s="113"/>
      <c r="V121" s="101"/>
      <c r="W121" s="101"/>
      <c r="X121" s="101"/>
      <c r="Y121" s="89"/>
      <c r="Z121" s="89"/>
      <c r="AA121" s="89"/>
      <c r="AB121" s="89"/>
      <c r="AC121" s="89"/>
      <c r="AD121" s="89"/>
    </row>
    <row r="122" spans="1:30" x14ac:dyDescent="0.25">
      <c r="A122" s="9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13"/>
      <c r="R122" s="113"/>
      <c r="S122" s="113"/>
      <c r="T122" s="113"/>
      <c r="U122" s="113"/>
      <c r="V122" s="101"/>
      <c r="W122" s="101"/>
      <c r="X122" s="101"/>
      <c r="Y122" s="89"/>
      <c r="Z122" s="89"/>
      <c r="AA122" s="89"/>
      <c r="AB122" s="89"/>
      <c r="AC122" s="89"/>
      <c r="AD122" s="89"/>
    </row>
    <row r="123" spans="1:30" x14ac:dyDescent="0.25">
      <c r="A123" s="9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13"/>
      <c r="R123" s="113"/>
      <c r="S123" s="113"/>
      <c r="T123" s="113"/>
      <c r="U123" s="113"/>
      <c r="V123" s="101"/>
      <c r="W123" s="101"/>
      <c r="X123" s="101"/>
      <c r="Y123" s="89"/>
      <c r="Z123" s="89"/>
      <c r="AA123" s="89"/>
      <c r="AB123" s="89"/>
      <c r="AC123" s="89"/>
      <c r="AD123" s="89"/>
    </row>
    <row r="124" spans="1:30" x14ac:dyDescent="0.25">
      <c r="A124" s="9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13"/>
      <c r="R124" s="113"/>
      <c r="S124" s="113"/>
      <c r="T124" s="113"/>
      <c r="U124" s="113"/>
      <c r="V124" s="101"/>
      <c r="W124" s="101"/>
      <c r="X124" s="101"/>
      <c r="Y124" s="89"/>
      <c r="Z124" s="89"/>
      <c r="AA124" s="89"/>
      <c r="AB124" s="89"/>
      <c r="AC124" s="89"/>
      <c r="AD124" s="89"/>
    </row>
    <row r="125" spans="1:30" x14ac:dyDescent="0.25">
      <c r="A125" s="9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13"/>
      <c r="R125" s="113"/>
      <c r="S125" s="113"/>
      <c r="T125" s="113"/>
      <c r="U125" s="113"/>
      <c r="V125" s="101"/>
      <c r="W125" s="101"/>
      <c r="X125" s="101"/>
      <c r="Y125" s="89"/>
      <c r="Z125" s="89"/>
      <c r="AA125" s="89"/>
      <c r="AB125" s="89"/>
      <c r="AC125" s="89"/>
      <c r="AD125" s="89"/>
    </row>
    <row r="126" spans="1:30" x14ac:dyDescent="0.25">
      <c r="A126" s="9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13"/>
      <c r="R126" s="113"/>
      <c r="S126" s="113"/>
      <c r="T126" s="113"/>
      <c r="U126" s="113"/>
      <c r="V126" s="101"/>
      <c r="W126" s="101"/>
      <c r="X126" s="101"/>
      <c r="Y126" s="89"/>
      <c r="Z126" s="89"/>
      <c r="AA126" s="89"/>
      <c r="AB126" s="89"/>
      <c r="AC126" s="89"/>
      <c r="AD126" s="89"/>
    </row>
    <row r="127" spans="1:30" x14ac:dyDescent="0.25">
      <c r="A127" s="9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13"/>
      <c r="R127" s="113"/>
      <c r="S127" s="113"/>
      <c r="T127" s="113"/>
      <c r="U127" s="113"/>
      <c r="V127" s="101"/>
      <c r="W127" s="101"/>
      <c r="X127" s="101"/>
      <c r="Y127" s="89"/>
      <c r="Z127" s="89"/>
      <c r="AA127" s="89"/>
      <c r="AB127" s="89"/>
      <c r="AC127" s="89"/>
      <c r="AD127" s="89"/>
    </row>
    <row r="128" spans="1:30" x14ac:dyDescent="0.25">
      <c r="A128" s="9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13"/>
      <c r="R128" s="113"/>
      <c r="S128" s="113"/>
      <c r="T128" s="113"/>
      <c r="U128" s="113"/>
      <c r="V128" s="101"/>
      <c r="W128" s="101"/>
      <c r="X128" s="101"/>
      <c r="Y128" s="89"/>
      <c r="Z128" s="89"/>
      <c r="AA128" s="89"/>
      <c r="AB128" s="89"/>
      <c r="AC128" s="89"/>
      <c r="AD128" s="89"/>
    </row>
    <row r="129" spans="1:30" x14ac:dyDescent="0.25">
      <c r="A129" s="9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13"/>
      <c r="R129" s="113"/>
      <c r="S129" s="113"/>
      <c r="T129" s="113"/>
      <c r="U129" s="113"/>
      <c r="V129" s="101"/>
      <c r="W129" s="101"/>
      <c r="X129" s="101"/>
      <c r="Y129" s="89"/>
      <c r="Z129" s="89"/>
      <c r="AA129" s="89"/>
      <c r="AB129" s="89"/>
      <c r="AC129" s="89"/>
      <c r="AD129" s="89"/>
    </row>
    <row r="130" spans="1:30" x14ac:dyDescent="0.25">
      <c r="A130" s="9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13"/>
      <c r="R130" s="113"/>
      <c r="S130" s="113"/>
      <c r="T130" s="113"/>
      <c r="U130" s="113"/>
      <c r="V130" s="101"/>
      <c r="W130" s="101"/>
      <c r="X130" s="101"/>
      <c r="Y130" s="89"/>
      <c r="Z130" s="89"/>
      <c r="AA130" s="89"/>
      <c r="AB130" s="89"/>
      <c r="AC130" s="89"/>
      <c r="AD130" s="89"/>
    </row>
    <row r="131" spans="1:30" x14ac:dyDescent="0.25">
      <c r="A131" s="9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13"/>
      <c r="R131" s="113"/>
      <c r="S131" s="113"/>
      <c r="T131" s="113"/>
      <c r="U131" s="113"/>
      <c r="V131" s="101"/>
      <c r="W131" s="101"/>
      <c r="X131" s="101"/>
      <c r="Y131" s="89"/>
      <c r="Z131" s="89"/>
      <c r="AA131" s="89"/>
      <c r="AB131" s="89"/>
      <c r="AC131" s="89"/>
      <c r="AD131" s="89"/>
    </row>
    <row r="132" spans="1:30" x14ac:dyDescent="0.25">
      <c r="A132" s="9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13"/>
      <c r="R132" s="113"/>
      <c r="S132" s="113"/>
      <c r="T132" s="113"/>
      <c r="U132" s="113"/>
      <c r="V132" s="101"/>
      <c r="W132" s="101"/>
      <c r="X132" s="101"/>
      <c r="Y132" s="89"/>
      <c r="Z132" s="89"/>
      <c r="AA132" s="89"/>
      <c r="AB132" s="89"/>
      <c r="AC132" s="89"/>
      <c r="AD132" s="89"/>
    </row>
    <row r="133" spans="1:30" x14ac:dyDescent="0.25">
      <c r="A133" s="9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13"/>
      <c r="R133" s="113"/>
      <c r="S133" s="113"/>
      <c r="T133" s="113"/>
      <c r="U133" s="113"/>
      <c r="V133" s="101"/>
      <c r="W133" s="101"/>
      <c r="X133" s="101"/>
      <c r="Y133" s="89"/>
      <c r="Z133" s="89"/>
      <c r="AA133" s="89"/>
      <c r="AB133" s="89"/>
      <c r="AC133" s="89"/>
      <c r="AD133" s="89"/>
    </row>
    <row r="134" spans="1:30" x14ac:dyDescent="0.25">
      <c r="A134" s="9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13"/>
      <c r="R134" s="113"/>
      <c r="S134" s="113"/>
      <c r="T134" s="113"/>
      <c r="U134" s="113"/>
      <c r="V134" s="101"/>
      <c r="W134" s="101"/>
      <c r="X134" s="101"/>
      <c r="Y134" s="89"/>
      <c r="Z134" s="89"/>
      <c r="AA134" s="89"/>
      <c r="AB134" s="89"/>
      <c r="AC134" s="89"/>
      <c r="AD134" s="89"/>
    </row>
    <row r="135" spans="1:30" x14ac:dyDescent="0.25">
      <c r="A135" s="9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13"/>
      <c r="R135" s="113"/>
      <c r="S135" s="113"/>
      <c r="T135" s="113"/>
      <c r="U135" s="113"/>
      <c r="V135" s="101"/>
      <c r="W135" s="101"/>
      <c r="X135" s="101"/>
      <c r="Y135" s="89"/>
      <c r="Z135" s="89"/>
      <c r="AA135" s="89"/>
      <c r="AB135" s="89"/>
      <c r="AC135" s="89"/>
      <c r="AD135" s="89"/>
    </row>
    <row r="136" spans="1:30" x14ac:dyDescent="0.25">
      <c r="A136" s="9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13"/>
      <c r="R136" s="113"/>
      <c r="S136" s="113"/>
      <c r="T136" s="113"/>
      <c r="U136" s="113"/>
      <c r="V136" s="101"/>
      <c r="W136" s="101"/>
      <c r="X136" s="101"/>
      <c r="Y136" s="89"/>
      <c r="Z136" s="89"/>
      <c r="AA136" s="89"/>
      <c r="AB136" s="89"/>
      <c r="AC136" s="89"/>
      <c r="AD136" s="89"/>
    </row>
    <row r="137" spans="1:30" x14ac:dyDescent="0.25">
      <c r="A137" s="9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13"/>
      <c r="R137" s="113"/>
      <c r="S137" s="113"/>
      <c r="T137" s="113"/>
      <c r="U137" s="113"/>
      <c r="V137" s="101"/>
      <c r="W137" s="101"/>
      <c r="X137" s="101"/>
      <c r="Y137" s="89"/>
      <c r="Z137" s="89"/>
      <c r="AA137" s="89"/>
      <c r="AB137" s="89"/>
      <c r="AC137" s="89"/>
      <c r="AD137" s="89"/>
    </row>
    <row r="138" spans="1:30" x14ac:dyDescent="0.25">
      <c r="A138" s="9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13"/>
      <c r="R138" s="113"/>
      <c r="S138" s="113"/>
      <c r="T138" s="113"/>
      <c r="U138" s="113"/>
      <c r="V138" s="101"/>
      <c r="W138" s="101"/>
      <c r="X138" s="101"/>
      <c r="Y138" s="89"/>
      <c r="Z138" s="89"/>
      <c r="AA138" s="89"/>
      <c r="AB138" s="89"/>
      <c r="AC138" s="89"/>
      <c r="AD138" s="89"/>
    </row>
    <row r="139" spans="1:30" x14ac:dyDescent="0.25">
      <c r="A139" s="9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13"/>
      <c r="R139" s="113"/>
      <c r="S139" s="113"/>
      <c r="T139" s="113"/>
      <c r="U139" s="113"/>
      <c r="V139" s="101"/>
      <c r="W139" s="101"/>
      <c r="X139" s="101"/>
      <c r="Y139" s="89"/>
      <c r="Z139" s="89"/>
      <c r="AA139" s="89"/>
      <c r="AB139" s="89"/>
      <c r="AC139" s="89"/>
      <c r="AD139" s="89"/>
    </row>
    <row r="140" spans="1:30" x14ac:dyDescent="0.25">
      <c r="A140" s="9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13"/>
      <c r="R140" s="113"/>
      <c r="S140" s="113"/>
      <c r="T140" s="113"/>
      <c r="U140" s="113"/>
      <c r="V140" s="101"/>
      <c r="W140" s="101"/>
      <c r="X140" s="101"/>
      <c r="Y140" s="89"/>
      <c r="Z140" s="89"/>
      <c r="AA140" s="89"/>
      <c r="AB140" s="89"/>
      <c r="AC140" s="89"/>
      <c r="AD140" s="89"/>
    </row>
    <row r="141" spans="1:30" x14ac:dyDescent="0.25">
      <c r="A141" s="9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13"/>
      <c r="R141" s="113"/>
      <c r="S141" s="113"/>
      <c r="T141" s="113"/>
      <c r="U141" s="113"/>
      <c r="V141" s="101"/>
      <c r="W141" s="101"/>
      <c r="X141" s="101"/>
      <c r="Y141" s="89"/>
      <c r="Z141" s="89"/>
      <c r="AA141" s="89"/>
      <c r="AB141" s="89"/>
      <c r="AC141" s="89"/>
      <c r="AD141" s="89"/>
    </row>
    <row r="142" spans="1:30" x14ac:dyDescent="0.25">
      <c r="A142" s="9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13"/>
      <c r="R142" s="113"/>
      <c r="S142" s="113"/>
      <c r="T142" s="113"/>
      <c r="U142" s="113"/>
      <c r="V142" s="101"/>
      <c r="W142" s="101"/>
      <c r="X142" s="101"/>
      <c r="Y142" s="89"/>
      <c r="Z142" s="89"/>
      <c r="AA142" s="89"/>
      <c r="AB142" s="89"/>
      <c r="AC142" s="89"/>
      <c r="AD142" s="89"/>
    </row>
    <row r="143" spans="1:30" x14ac:dyDescent="0.25">
      <c r="A143" s="9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13"/>
      <c r="R143" s="113"/>
      <c r="S143" s="113"/>
      <c r="T143" s="113"/>
      <c r="U143" s="113"/>
      <c r="V143" s="101"/>
      <c r="W143" s="101"/>
      <c r="X143" s="101"/>
      <c r="Y143" s="89"/>
      <c r="Z143" s="89"/>
      <c r="AA143" s="89"/>
      <c r="AB143" s="89"/>
      <c r="AC143" s="89"/>
      <c r="AD143" s="89"/>
    </row>
    <row r="144" spans="1:30" x14ac:dyDescent="0.25">
      <c r="A144" s="9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13"/>
      <c r="R144" s="113"/>
      <c r="S144" s="113"/>
      <c r="T144" s="113"/>
      <c r="U144" s="113"/>
      <c r="V144" s="101"/>
      <c r="W144" s="101"/>
      <c r="X144" s="101"/>
      <c r="Y144" s="89"/>
      <c r="Z144" s="89"/>
      <c r="AA144" s="89"/>
      <c r="AB144" s="89"/>
      <c r="AC144" s="89"/>
      <c r="AD144" s="89"/>
    </row>
    <row r="145" spans="1:30" x14ac:dyDescent="0.25">
      <c r="A145" s="9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13"/>
      <c r="R145" s="113"/>
      <c r="S145" s="113"/>
      <c r="T145" s="113"/>
      <c r="U145" s="113"/>
      <c r="V145" s="101"/>
      <c r="W145" s="101"/>
      <c r="X145" s="101"/>
      <c r="Y145" s="89"/>
      <c r="Z145" s="89"/>
      <c r="AA145" s="89"/>
      <c r="AB145" s="89"/>
      <c r="AC145" s="89"/>
      <c r="AD145" s="89"/>
    </row>
    <row r="146" spans="1:30" x14ac:dyDescent="0.25">
      <c r="A146" s="9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13"/>
      <c r="R146" s="113"/>
      <c r="S146" s="113"/>
      <c r="T146" s="113"/>
      <c r="U146" s="113"/>
      <c r="V146" s="101"/>
      <c r="W146" s="101"/>
      <c r="X146" s="101"/>
      <c r="Y146" s="89"/>
      <c r="Z146" s="89"/>
      <c r="AA146" s="89"/>
      <c r="AB146" s="89"/>
      <c r="AC146" s="89"/>
      <c r="AD146" s="89"/>
    </row>
    <row r="147" spans="1:30" x14ac:dyDescent="0.25">
      <c r="A147" s="9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13"/>
      <c r="R147" s="113"/>
      <c r="S147" s="113"/>
      <c r="T147" s="113"/>
      <c r="U147" s="113"/>
      <c r="V147" s="101"/>
      <c r="W147" s="101"/>
      <c r="X147" s="101"/>
      <c r="Y147" s="89"/>
      <c r="Z147" s="89"/>
      <c r="AA147" s="89"/>
      <c r="AB147" s="89"/>
      <c r="AC147" s="89"/>
      <c r="AD147" s="89"/>
    </row>
    <row r="148" spans="1:30" x14ac:dyDescent="0.25">
      <c r="A148" s="9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13"/>
      <c r="R148" s="113"/>
      <c r="S148" s="113"/>
      <c r="T148" s="113"/>
      <c r="U148" s="113"/>
      <c r="V148" s="101"/>
      <c r="W148" s="101"/>
      <c r="X148" s="101"/>
      <c r="Y148" s="89"/>
      <c r="Z148" s="89"/>
      <c r="AA148" s="89"/>
      <c r="AB148" s="89"/>
      <c r="AC148" s="89"/>
      <c r="AD148" s="89"/>
    </row>
    <row r="149" spans="1:30" x14ac:dyDescent="0.25">
      <c r="A149" s="9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13"/>
      <c r="R149" s="113"/>
      <c r="S149" s="113"/>
      <c r="T149" s="113"/>
      <c r="U149" s="113"/>
      <c r="V149" s="101"/>
      <c r="W149" s="101"/>
      <c r="X149" s="101"/>
      <c r="Y149" s="89"/>
      <c r="Z149" s="89"/>
      <c r="AA149" s="89"/>
      <c r="AB149" s="89"/>
      <c r="AC149" s="89"/>
      <c r="AD149" s="89"/>
    </row>
    <row r="150" spans="1:30" x14ac:dyDescent="0.25">
      <c r="A150" s="9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13"/>
      <c r="R150" s="113"/>
      <c r="S150" s="113"/>
      <c r="T150" s="113"/>
      <c r="U150" s="113"/>
      <c r="V150" s="101"/>
      <c r="W150" s="101"/>
      <c r="X150" s="101"/>
      <c r="Y150" s="89"/>
      <c r="Z150" s="89"/>
      <c r="AA150" s="89"/>
      <c r="AB150" s="89"/>
      <c r="AC150" s="89"/>
      <c r="AD150" s="89"/>
    </row>
    <row r="151" spans="1:30" x14ac:dyDescent="0.25">
      <c r="A151" s="9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13"/>
      <c r="R151" s="113"/>
      <c r="S151" s="113"/>
      <c r="T151" s="113"/>
      <c r="U151" s="113"/>
      <c r="V151" s="101"/>
      <c r="W151" s="101"/>
      <c r="X151" s="101"/>
      <c r="Y151" s="89"/>
      <c r="Z151" s="89"/>
      <c r="AA151" s="89"/>
      <c r="AB151" s="89"/>
      <c r="AC151" s="89"/>
      <c r="AD151" s="89"/>
    </row>
    <row r="152" spans="1:30" x14ac:dyDescent="0.25">
      <c r="A152" s="9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13"/>
      <c r="R152" s="113"/>
      <c r="S152" s="113"/>
      <c r="T152" s="113"/>
      <c r="U152" s="113"/>
      <c r="V152" s="101"/>
      <c r="W152" s="101"/>
      <c r="X152" s="101"/>
      <c r="Y152" s="89"/>
      <c r="Z152" s="89"/>
      <c r="AA152" s="89"/>
      <c r="AB152" s="89"/>
      <c r="AC152" s="89"/>
      <c r="AD152" s="89"/>
    </row>
    <row r="153" spans="1:30" x14ac:dyDescent="0.25">
      <c r="A153" s="9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13"/>
      <c r="R153" s="113"/>
      <c r="S153" s="113"/>
      <c r="T153" s="113"/>
      <c r="U153" s="113"/>
      <c r="V153" s="101"/>
      <c r="W153" s="101"/>
      <c r="X153" s="101"/>
      <c r="Y153" s="89"/>
      <c r="Z153" s="89"/>
      <c r="AA153" s="89"/>
      <c r="AB153" s="89"/>
      <c r="AC153" s="89"/>
      <c r="AD153" s="89"/>
    </row>
    <row r="154" spans="1:30" x14ac:dyDescent="0.25">
      <c r="A154" s="9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13"/>
      <c r="R154" s="113"/>
      <c r="S154" s="113"/>
      <c r="T154" s="113"/>
      <c r="U154" s="113"/>
      <c r="V154" s="101"/>
      <c r="W154" s="101"/>
      <c r="X154" s="101"/>
      <c r="Y154" s="89"/>
      <c r="Z154" s="89"/>
      <c r="AA154" s="89"/>
      <c r="AB154" s="89"/>
      <c r="AC154" s="89"/>
      <c r="AD154" s="89"/>
    </row>
    <row r="155" spans="1:30" x14ac:dyDescent="0.25">
      <c r="A155" s="9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13"/>
      <c r="R155" s="113"/>
      <c r="S155" s="113"/>
      <c r="T155" s="113"/>
      <c r="U155" s="113"/>
      <c r="V155" s="101"/>
      <c r="W155" s="101"/>
      <c r="X155" s="101"/>
      <c r="Y155" s="89"/>
      <c r="Z155" s="89"/>
      <c r="AA155" s="89"/>
      <c r="AB155" s="89"/>
      <c r="AC155" s="89"/>
      <c r="AD155" s="89"/>
    </row>
    <row r="156" spans="1:30" x14ac:dyDescent="0.25">
      <c r="A156" s="9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13"/>
      <c r="R156" s="113"/>
      <c r="S156" s="113"/>
      <c r="T156" s="113"/>
      <c r="U156" s="113"/>
      <c r="V156" s="101"/>
      <c r="W156" s="101"/>
      <c r="X156" s="101"/>
      <c r="Y156" s="89"/>
      <c r="Z156" s="89"/>
      <c r="AA156" s="89"/>
      <c r="AB156" s="89"/>
      <c r="AC156" s="89"/>
      <c r="AD156" s="89"/>
    </row>
    <row r="157" spans="1:30" x14ac:dyDescent="0.25">
      <c r="A157" s="9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13"/>
      <c r="R157" s="113"/>
      <c r="S157" s="113"/>
      <c r="T157" s="113"/>
      <c r="U157" s="113"/>
      <c r="V157" s="101"/>
      <c r="W157" s="101"/>
      <c r="X157" s="101"/>
      <c r="Y157" s="89"/>
      <c r="Z157" s="89"/>
      <c r="AA157" s="89"/>
      <c r="AB157" s="89"/>
      <c r="AC157" s="89"/>
      <c r="AD157" s="89"/>
    </row>
    <row r="158" spans="1:30" x14ac:dyDescent="0.25">
      <c r="A158" s="9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13"/>
      <c r="R158" s="113"/>
      <c r="S158" s="113"/>
      <c r="T158" s="113"/>
      <c r="U158" s="113"/>
      <c r="V158" s="101"/>
      <c r="W158" s="101"/>
      <c r="X158" s="101"/>
      <c r="Y158" s="89"/>
      <c r="Z158" s="89"/>
      <c r="AA158" s="89"/>
      <c r="AB158" s="89"/>
      <c r="AC158" s="89"/>
      <c r="AD158" s="89"/>
    </row>
    <row r="159" spans="1:30" x14ac:dyDescent="0.25">
      <c r="A159" s="9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13"/>
      <c r="R159" s="113"/>
      <c r="S159" s="113"/>
      <c r="T159" s="113"/>
      <c r="U159" s="113"/>
      <c r="V159" s="101"/>
      <c r="W159" s="101"/>
      <c r="X159" s="101"/>
      <c r="Y159" s="89"/>
      <c r="Z159" s="89"/>
      <c r="AA159" s="89"/>
      <c r="AB159" s="89"/>
      <c r="AC159" s="89"/>
      <c r="AD159" s="89"/>
    </row>
    <row r="160" spans="1:30" x14ac:dyDescent="0.25">
      <c r="A160" s="9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13"/>
      <c r="R160" s="113"/>
      <c r="S160" s="113"/>
      <c r="T160" s="113"/>
      <c r="U160" s="113"/>
      <c r="V160" s="101"/>
      <c r="W160" s="101"/>
      <c r="X160" s="101"/>
      <c r="Y160" s="89"/>
      <c r="Z160" s="89"/>
      <c r="AA160" s="89"/>
      <c r="AB160" s="89"/>
      <c r="AC160" s="89"/>
      <c r="AD160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2018-11-16T21:42:30Z</dcterms:modified>
</cp:coreProperties>
</file>