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20" i="2" l="1"/>
  <c r="AS14" i="2"/>
  <c r="AQ14" i="2"/>
  <c r="AP14" i="2"/>
  <c r="AO14" i="2"/>
  <c r="AN14" i="2"/>
  <c r="AM14" i="2"/>
  <c r="AG14" i="2"/>
  <c r="AE14" i="2"/>
  <c r="AD14" i="2"/>
  <c r="AC14" i="2"/>
  <c r="AB14" i="2"/>
  <c r="AA14" i="2"/>
  <c r="W14" i="2"/>
  <c r="U14" i="2"/>
  <c r="T14" i="2"/>
  <c r="S14" i="2"/>
  <c r="R14" i="2"/>
  <c r="Q14" i="2"/>
  <c r="K14" i="2"/>
  <c r="K18" i="2" s="1"/>
  <c r="I14" i="2"/>
  <c r="I18" i="2" s="1"/>
  <c r="H14" i="2"/>
  <c r="H18" i="2" s="1"/>
  <c r="G14" i="2"/>
  <c r="G18" i="2" s="1"/>
  <c r="F14" i="2"/>
  <c r="F18" i="2" s="1"/>
  <c r="E14" i="2"/>
  <c r="E18" i="2" s="1"/>
  <c r="AF14" i="2" l="1"/>
  <c r="K19" i="2"/>
  <c r="F19" i="2"/>
  <c r="H19" i="2"/>
  <c r="E19" i="2"/>
  <c r="E20" i="2" s="1"/>
  <c r="G19" i="2"/>
  <c r="AR14" i="2"/>
  <c r="G20" i="2"/>
  <c r="I19" i="2"/>
  <c r="I20" i="2" s="1"/>
  <c r="N19" i="2" l="1"/>
  <c r="L19" i="2"/>
  <c r="F20" i="2"/>
  <c r="M19" i="2"/>
  <c r="H20" i="2"/>
  <c r="M20" i="2" s="1"/>
  <c r="O20" i="2"/>
  <c r="J20" i="2"/>
  <c r="J19" i="2"/>
  <c r="O19" i="2"/>
  <c r="N20" i="2" l="1"/>
  <c r="L20" i="2"/>
</calcChain>
</file>

<file path=xl/sharedStrings.xml><?xml version="1.0" encoding="utf-8"?>
<sst xmlns="http://schemas.openxmlformats.org/spreadsheetml/2006/main" count="86" uniqueCount="35">
  <si>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</si>
  <si>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</si>
  <si>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</si>
  <si>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</si>
  <si>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</si>
  <si>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</si>
  <si>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</si>
  <si>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</si>
  <si>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</si>
  <si>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</si>
  <si>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</si>
  <si>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</si>
  <si>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2.</t>
  </si>
  <si>
    <t>4.</t>
  </si>
  <si>
    <t>Seurat</t>
  </si>
  <si>
    <t>YKKÖSPESIS</t>
  </si>
  <si>
    <t>16.</t>
  </si>
  <si>
    <t>MäVi</t>
  </si>
  <si>
    <t>Jarmo Sievänen</t>
  </si>
  <si>
    <t>6.</t>
  </si>
  <si>
    <t>18.10.1972</t>
  </si>
  <si>
    <t>3.</t>
  </si>
  <si>
    <t>maakuntasarja</t>
  </si>
  <si>
    <t>MäVi = Mäntyharjun Virkistys  (1920)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</si>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</sst>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2" customWidth="1"/>
    <col min="13" max="13" width="6.28515625" style="22" customWidth="1"/>
    <col min="14" max="14" width="6.140625" style="22" customWidth="1"/>
    <col min="15" max="15" width="6.28515625" style="22" customWidth="1"/>
    <col min="16" max="16" width="0.7109375" style="2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2" customWidth="1"/>
    <col min="38" max="38" width="0.7109375" style="2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4" t="s">
        <v>18</v>
      </c>
      <c r="C1" s="3"/>
      <c r="D1" s="4"/>
      <c r="E1" s="5" t="s">
        <v>20</v>
      </c>
      <c r="F1" s="40"/>
      <c r="G1" s="41"/>
      <c r="H1" s="4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40"/>
      <c r="AB1" s="40"/>
      <c r="AC1" s="41"/>
      <c r="AD1" s="4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5" t="s">
        <v>15</v>
      </c>
      <c r="C2" s="36"/>
      <c r="D2" s="37"/>
      <c r="E2" s="9" t="s">
        <v>7</v>
      </c>
      <c r="F2" s="10"/>
      <c r="G2" s="10"/>
      <c r="H2" s="10"/>
      <c r="I2" s="16"/>
      <c r="J2" s="11"/>
      <c r="K2" s="42"/>
      <c r="L2" s="18" t="s">
        <v>25</v>
      </c>
      <c r="M2" s="10"/>
      <c r="N2" s="10"/>
      <c r="O2" s="17"/>
      <c r="P2" s="15"/>
      <c r="Q2" s="18" t="s">
        <v>26</v>
      </c>
      <c r="R2" s="10"/>
      <c r="S2" s="10"/>
      <c r="T2" s="10"/>
      <c r="U2" s="16"/>
      <c r="V2" s="17"/>
      <c r="W2" s="15"/>
      <c r="X2" s="43" t="s">
        <v>27</v>
      </c>
      <c r="Y2" s="44"/>
      <c r="Z2" s="45"/>
      <c r="AA2" s="9" t="s">
        <v>7</v>
      </c>
      <c r="AB2" s="10"/>
      <c r="AC2" s="10"/>
      <c r="AD2" s="10"/>
      <c r="AE2" s="16"/>
      <c r="AF2" s="11"/>
      <c r="AG2" s="42"/>
      <c r="AH2" s="18" t="s">
        <v>28</v>
      </c>
      <c r="AI2" s="10"/>
      <c r="AJ2" s="10"/>
      <c r="AK2" s="17"/>
      <c r="AL2" s="15"/>
      <c r="AM2" s="18" t="s">
        <v>26</v>
      </c>
      <c r="AN2" s="10"/>
      <c r="AO2" s="10"/>
      <c r="AP2" s="10"/>
      <c r="AQ2" s="16"/>
      <c r="AR2" s="17"/>
      <c r="AS2" s="4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4" t="s">
        <v>0</v>
      </c>
      <c r="C3" s="14" t="s">
        <v>3</v>
      </c>
      <c r="D3" s="9" t="s">
        <v>1</v>
      </c>
      <c r="E3" s="14" t="s">
        <v>2</v>
      </c>
      <c r="F3" s="14" t="s">
        <v>6</v>
      </c>
      <c r="G3" s="11" t="s">
        <v>4</v>
      </c>
      <c r="H3" s="14" t="s">
        <v>5</v>
      </c>
      <c r="I3" s="14" t="s">
        <v>8</v>
      </c>
      <c r="J3" s="14" t="s">
        <v>9</v>
      </c>
      <c r="K3" s="46"/>
      <c r="L3" s="14" t="s">
        <v>4</v>
      </c>
      <c r="M3" s="14" t="s">
        <v>5</v>
      </c>
      <c r="N3" s="14" t="s">
        <v>29</v>
      </c>
      <c r="O3" s="14" t="s">
        <v>8</v>
      </c>
      <c r="P3" s="19"/>
      <c r="Q3" s="14" t="s">
        <v>2</v>
      </c>
      <c r="R3" s="14" t="s">
        <v>6</v>
      </c>
      <c r="S3" s="11" t="s">
        <v>4</v>
      </c>
      <c r="T3" s="14" t="s">
        <v>5</v>
      </c>
      <c r="U3" s="14" t="s">
        <v>8</v>
      </c>
      <c r="V3" s="14" t="s">
        <v>9</v>
      </c>
      <c r="W3" s="46"/>
      <c r="X3" s="14" t="s">
        <v>0</v>
      </c>
      <c r="Y3" s="14" t="s">
        <v>3</v>
      </c>
      <c r="Z3" s="9" t="s">
        <v>1</v>
      </c>
      <c r="AA3" s="14" t="s">
        <v>2</v>
      </c>
      <c r="AB3" s="14" t="s">
        <v>6</v>
      </c>
      <c r="AC3" s="11" t="s">
        <v>4</v>
      </c>
      <c r="AD3" s="14" t="s">
        <v>5</v>
      </c>
      <c r="AE3" s="14" t="s">
        <v>8</v>
      </c>
      <c r="AF3" s="14" t="s">
        <v>9</v>
      </c>
      <c r="AG3" s="46"/>
      <c r="AH3" s="14" t="s">
        <v>4</v>
      </c>
      <c r="AI3" s="14" t="s">
        <v>5</v>
      </c>
      <c r="AJ3" s="14" t="s">
        <v>29</v>
      </c>
      <c r="AK3" s="14" t="s">
        <v>8</v>
      </c>
      <c r="AL3" s="19"/>
      <c r="AM3" s="14" t="s">
        <v>2</v>
      </c>
      <c r="AN3" s="14" t="s">
        <v>6</v>
      </c>
      <c r="AO3" s="11" t="s">
        <v>4</v>
      </c>
      <c r="AP3" s="14" t="s">
        <v>5</v>
      </c>
      <c r="AQ3" s="14" t="s">
        <v>8</v>
      </c>
      <c r="AR3" s="14" t="s">
        <v>9</v>
      </c>
      <c r="AS3" s="4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3"/>
      <c r="C4" s="24"/>
      <c r="D4" s="2"/>
      <c r="E4" s="23"/>
      <c r="F4" s="23"/>
      <c r="G4" s="23"/>
      <c r="H4" s="38"/>
      <c r="I4" s="23"/>
      <c r="J4" s="47"/>
      <c r="K4" s="22"/>
      <c r="L4" s="48"/>
      <c r="M4" s="14"/>
      <c r="N4" s="14"/>
      <c r="O4" s="14"/>
      <c r="P4" s="19"/>
      <c r="Q4" s="23"/>
      <c r="R4" s="23"/>
      <c r="S4" s="38"/>
      <c r="T4" s="23"/>
      <c r="U4" s="23"/>
      <c r="V4" s="49"/>
      <c r="W4" s="22"/>
      <c r="X4" s="23">
        <v>1996</v>
      </c>
      <c r="Y4" s="24" t="s">
        <v>21</v>
      </c>
      <c r="Z4" s="2" t="s">
        <v>17</v>
      </c>
      <c r="AA4" s="23"/>
      <c r="AB4" s="23"/>
      <c r="AC4" s="23"/>
      <c r="AD4" s="38"/>
      <c r="AE4" s="23"/>
      <c r="AF4" s="47"/>
      <c r="AG4" s="22"/>
      <c r="AH4" s="14"/>
      <c r="AI4" s="14"/>
      <c r="AJ4" s="14"/>
      <c r="AK4" s="14"/>
      <c r="AL4" s="19"/>
      <c r="AM4" s="23"/>
      <c r="AN4" s="23"/>
      <c r="AO4" s="23"/>
      <c r="AP4" s="23"/>
      <c r="AQ4" s="23"/>
      <c r="AR4" s="50"/>
      <c r="AS4" s="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3"/>
      <c r="C5" s="24"/>
      <c r="D5" s="2"/>
      <c r="E5" s="23"/>
      <c r="F5" s="23"/>
      <c r="G5" s="23"/>
      <c r="H5" s="38"/>
      <c r="I5" s="23"/>
      <c r="J5" s="47"/>
      <c r="K5" s="22"/>
      <c r="L5" s="48"/>
      <c r="M5" s="14"/>
      <c r="N5" s="14"/>
      <c r="O5" s="14"/>
      <c r="P5" s="19"/>
      <c r="Q5" s="23"/>
      <c r="R5" s="23"/>
      <c r="S5" s="38"/>
      <c r="T5" s="23"/>
      <c r="U5" s="23"/>
      <c r="V5" s="49"/>
      <c r="W5" s="22"/>
      <c r="X5" s="23">
        <v>1997</v>
      </c>
      <c r="Y5" s="24" t="s">
        <v>12</v>
      </c>
      <c r="Z5" s="2" t="s">
        <v>17</v>
      </c>
      <c r="AA5" s="23"/>
      <c r="AB5" s="23"/>
      <c r="AC5" s="23"/>
      <c r="AD5" s="38"/>
      <c r="AE5" s="23"/>
      <c r="AF5" s="47"/>
      <c r="AG5" s="22"/>
      <c r="AH5" s="14"/>
      <c r="AI5" s="14"/>
      <c r="AJ5" s="14"/>
      <c r="AK5" s="14"/>
      <c r="AL5" s="19"/>
      <c r="AM5" s="23"/>
      <c r="AN5" s="23"/>
      <c r="AO5" s="23"/>
      <c r="AP5" s="23"/>
      <c r="AQ5" s="23"/>
      <c r="AR5" s="50"/>
      <c r="AS5" s="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3"/>
      <c r="C6" s="24"/>
      <c r="D6" s="2"/>
      <c r="E6" s="23"/>
      <c r="F6" s="23"/>
      <c r="G6" s="23"/>
      <c r="H6" s="38"/>
      <c r="I6" s="23"/>
      <c r="J6" s="47"/>
      <c r="K6" s="22"/>
      <c r="L6" s="48"/>
      <c r="M6" s="14"/>
      <c r="N6" s="14"/>
      <c r="O6" s="14"/>
      <c r="P6" s="19"/>
      <c r="Q6" s="23"/>
      <c r="R6" s="23"/>
      <c r="S6" s="38"/>
      <c r="T6" s="23"/>
      <c r="U6" s="23"/>
      <c r="V6" s="49"/>
      <c r="W6" s="22"/>
      <c r="X6" s="23">
        <v>1998</v>
      </c>
      <c r="Y6" s="24" t="s">
        <v>13</v>
      </c>
      <c r="Z6" s="2" t="s">
        <v>17</v>
      </c>
      <c r="AA6" s="23"/>
      <c r="AB6" s="23"/>
      <c r="AC6" s="23"/>
      <c r="AD6" s="38"/>
      <c r="AE6" s="23"/>
      <c r="AF6" s="47"/>
      <c r="AG6" s="22"/>
      <c r="AH6" s="14"/>
      <c r="AI6" s="14"/>
      <c r="AJ6" s="14"/>
      <c r="AK6" s="14"/>
      <c r="AL6" s="19"/>
      <c r="AM6" s="23"/>
      <c r="AN6" s="23"/>
      <c r="AO6" s="23"/>
      <c r="AP6" s="23"/>
      <c r="AQ6" s="23"/>
      <c r="AR6" s="50"/>
      <c r="AS6" s="1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3"/>
      <c r="C7" s="24"/>
      <c r="D7" s="2"/>
      <c r="E7" s="23"/>
      <c r="F7" s="23"/>
      <c r="G7" s="23"/>
      <c r="H7" s="38"/>
      <c r="I7" s="23"/>
      <c r="J7" s="47"/>
      <c r="K7" s="22"/>
      <c r="L7" s="48"/>
      <c r="M7" s="14"/>
      <c r="N7" s="14"/>
      <c r="O7" s="14"/>
      <c r="P7" s="19"/>
      <c r="Q7" s="23"/>
      <c r="R7" s="23"/>
      <c r="S7" s="38"/>
      <c r="T7" s="23"/>
      <c r="U7" s="23"/>
      <c r="V7" s="49"/>
      <c r="W7" s="22"/>
      <c r="X7" s="23">
        <v>1999</v>
      </c>
      <c r="Y7" s="24" t="s">
        <v>24</v>
      </c>
      <c r="Z7" s="2" t="s">
        <v>17</v>
      </c>
      <c r="AA7" s="23"/>
      <c r="AB7" s="25" t="s">
        <v>22</v>
      </c>
      <c r="AC7" s="23"/>
      <c r="AD7" s="38"/>
      <c r="AE7" s="23"/>
      <c r="AF7" s="47"/>
      <c r="AG7" s="22"/>
      <c r="AH7" s="14"/>
      <c r="AI7" s="14"/>
      <c r="AJ7" s="14"/>
      <c r="AK7" s="14"/>
      <c r="AL7" s="19"/>
      <c r="AM7" s="23"/>
      <c r="AN7" s="23"/>
      <c r="AO7" s="23"/>
      <c r="AP7" s="23"/>
      <c r="AQ7" s="23"/>
      <c r="AR7" s="50"/>
      <c r="AS7" s="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3"/>
      <c r="C8" s="24"/>
      <c r="D8" s="2"/>
      <c r="E8" s="23"/>
      <c r="F8" s="23"/>
      <c r="G8" s="23"/>
      <c r="H8" s="38"/>
      <c r="I8" s="23"/>
      <c r="J8" s="47"/>
      <c r="K8" s="22"/>
      <c r="L8" s="48"/>
      <c r="M8" s="14"/>
      <c r="N8" s="14"/>
      <c r="O8" s="14"/>
      <c r="P8" s="19"/>
      <c r="Q8" s="23"/>
      <c r="R8" s="23"/>
      <c r="S8" s="38"/>
      <c r="T8" s="23"/>
      <c r="U8" s="23"/>
      <c r="V8" s="49"/>
      <c r="W8" s="22"/>
      <c r="X8" s="23">
        <v>2000</v>
      </c>
      <c r="Y8" s="24" t="s">
        <v>12</v>
      </c>
      <c r="Z8" s="2" t="s">
        <v>17</v>
      </c>
      <c r="AA8" s="23"/>
      <c r="AB8" s="23"/>
      <c r="AC8" s="23"/>
      <c r="AD8" s="38"/>
      <c r="AE8" s="23"/>
      <c r="AF8" s="47"/>
      <c r="AG8" s="22"/>
      <c r="AH8" s="14"/>
      <c r="AI8" s="14"/>
      <c r="AJ8" s="14"/>
      <c r="AK8" s="14"/>
      <c r="AL8" s="19"/>
      <c r="AM8" s="23"/>
      <c r="AN8" s="23"/>
      <c r="AO8" s="23"/>
      <c r="AP8" s="23"/>
      <c r="AQ8" s="23"/>
      <c r="AR8" s="50"/>
      <c r="AS8" s="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3"/>
      <c r="C9" s="24"/>
      <c r="D9" s="2"/>
      <c r="E9" s="23"/>
      <c r="F9" s="23"/>
      <c r="G9" s="23"/>
      <c r="H9" s="38"/>
      <c r="I9" s="23"/>
      <c r="J9" s="47"/>
      <c r="K9" s="22"/>
      <c r="L9" s="48"/>
      <c r="M9" s="14"/>
      <c r="N9" s="14"/>
      <c r="O9" s="14"/>
      <c r="P9" s="19"/>
      <c r="Q9" s="23"/>
      <c r="R9" s="23"/>
      <c r="S9" s="38"/>
      <c r="T9" s="23"/>
      <c r="U9" s="23"/>
      <c r="V9" s="49"/>
      <c r="W9" s="22"/>
      <c r="X9" s="23">
        <v>2001</v>
      </c>
      <c r="Y9" s="23" t="s">
        <v>12</v>
      </c>
      <c r="Z9" s="2" t="s">
        <v>17</v>
      </c>
      <c r="AA9" s="23">
        <v>14</v>
      </c>
      <c r="AB9" s="23">
        <v>0</v>
      </c>
      <c r="AC9" s="23">
        <v>4</v>
      </c>
      <c r="AD9" s="23">
        <v>6</v>
      </c>
      <c r="AE9" s="23">
        <v>28</v>
      </c>
      <c r="AF9" s="32">
        <v>0.37830000000000003</v>
      </c>
      <c r="AG9" s="71">
        <v>74</v>
      </c>
      <c r="AH9" s="14"/>
      <c r="AI9" s="14"/>
      <c r="AJ9" s="14"/>
      <c r="AK9" s="14"/>
      <c r="AL9" s="19"/>
      <c r="AM9" s="23">
        <v>5</v>
      </c>
      <c r="AN9" s="23">
        <v>0</v>
      </c>
      <c r="AO9" s="23">
        <v>1</v>
      </c>
      <c r="AP9" s="23">
        <v>3</v>
      </c>
      <c r="AQ9" s="23">
        <v>9</v>
      </c>
      <c r="AR9" s="50">
        <v>0.36</v>
      </c>
      <c r="AS9" s="72">
        <v>25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3">
        <v>2002</v>
      </c>
      <c r="C10" s="24" t="s">
        <v>16</v>
      </c>
      <c r="D10" s="2" t="s">
        <v>17</v>
      </c>
      <c r="E10" s="23">
        <v>2</v>
      </c>
      <c r="F10" s="23">
        <v>0</v>
      </c>
      <c r="G10" s="23">
        <v>0</v>
      </c>
      <c r="H10" s="38">
        <v>0</v>
      </c>
      <c r="I10" s="23">
        <v>1</v>
      </c>
      <c r="J10" s="47">
        <v>0.1</v>
      </c>
      <c r="K10" s="22">
        <v>10</v>
      </c>
      <c r="L10" s="48"/>
      <c r="M10" s="14"/>
      <c r="N10" s="14"/>
      <c r="O10" s="14"/>
      <c r="P10" s="19"/>
      <c r="Q10" s="23"/>
      <c r="R10" s="23"/>
      <c r="S10" s="38"/>
      <c r="T10" s="23"/>
      <c r="U10" s="23"/>
      <c r="V10" s="49"/>
      <c r="W10" s="22"/>
      <c r="X10" s="23"/>
      <c r="Y10" s="23"/>
      <c r="Z10" s="2"/>
      <c r="AA10" s="23"/>
      <c r="AB10" s="23"/>
      <c r="AC10" s="23"/>
      <c r="AD10" s="23"/>
      <c r="AE10" s="23"/>
      <c r="AF10" s="32"/>
      <c r="AG10" s="71"/>
      <c r="AH10" s="14"/>
      <c r="AI10" s="14"/>
      <c r="AJ10" s="14"/>
      <c r="AK10" s="14"/>
      <c r="AL10" s="19"/>
      <c r="AM10" s="23"/>
      <c r="AN10" s="23"/>
      <c r="AO10" s="23"/>
      <c r="AP10" s="23"/>
      <c r="AQ10" s="23"/>
      <c r="AR10" s="50"/>
      <c r="AS10" s="72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3"/>
      <c r="C11" s="24"/>
      <c r="D11" s="2"/>
      <c r="E11" s="23"/>
      <c r="F11" s="23"/>
      <c r="G11" s="23"/>
      <c r="H11" s="38"/>
      <c r="I11" s="23"/>
      <c r="J11" s="47"/>
      <c r="K11" s="22"/>
      <c r="L11" s="48"/>
      <c r="M11" s="14"/>
      <c r="N11" s="14"/>
      <c r="O11" s="14"/>
      <c r="P11" s="19"/>
      <c r="Q11" s="23"/>
      <c r="R11" s="23"/>
      <c r="S11" s="38"/>
      <c r="T11" s="23"/>
      <c r="U11" s="23"/>
      <c r="V11" s="49"/>
      <c r="W11" s="22"/>
      <c r="X11" s="23">
        <v>2003</v>
      </c>
      <c r="Y11" s="23" t="s">
        <v>12</v>
      </c>
      <c r="Z11" s="2" t="s">
        <v>17</v>
      </c>
      <c r="AA11" s="23">
        <v>16</v>
      </c>
      <c r="AB11" s="23">
        <v>0</v>
      </c>
      <c r="AC11" s="23">
        <v>6</v>
      </c>
      <c r="AD11" s="23">
        <v>2</v>
      </c>
      <c r="AE11" s="23">
        <v>34</v>
      </c>
      <c r="AF11" s="32">
        <v>0.43580000000000002</v>
      </c>
      <c r="AG11" s="71">
        <v>78</v>
      </c>
      <c r="AH11" s="14"/>
      <c r="AI11" s="14"/>
      <c r="AJ11" s="14"/>
      <c r="AK11" s="14"/>
      <c r="AL11" s="19"/>
      <c r="AM11" s="23">
        <v>4</v>
      </c>
      <c r="AN11" s="23">
        <v>0</v>
      </c>
      <c r="AO11" s="23">
        <v>0</v>
      </c>
      <c r="AP11" s="23">
        <v>0</v>
      </c>
      <c r="AQ11" s="23">
        <v>4</v>
      </c>
      <c r="AR11" s="50">
        <v>0.2666</v>
      </c>
      <c r="AS11" s="72">
        <v>15</v>
      </c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3"/>
      <c r="C12" s="24"/>
      <c r="D12" s="2"/>
      <c r="E12" s="23"/>
      <c r="F12" s="23"/>
      <c r="G12" s="23"/>
      <c r="H12" s="38"/>
      <c r="I12" s="23"/>
      <c r="J12" s="47"/>
      <c r="K12" s="22"/>
      <c r="L12" s="48"/>
      <c r="M12" s="14"/>
      <c r="N12" s="14"/>
      <c r="O12" s="14"/>
      <c r="P12" s="19"/>
      <c r="Q12" s="23"/>
      <c r="R12" s="23"/>
      <c r="S12" s="38"/>
      <c r="T12" s="23"/>
      <c r="U12" s="23"/>
      <c r="V12" s="49"/>
      <c r="W12" s="22"/>
      <c r="X12" s="23"/>
      <c r="Y12" s="23"/>
      <c r="Z12" s="2"/>
      <c r="AA12" s="23"/>
      <c r="AB12" s="23"/>
      <c r="AC12" s="23"/>
      <c r="AD12" s="23"/>
      <c r="AE12" s="23"/>
      <c r="AF12" s="32"/>
      <c r="AG12" s="71"/>
      <c r="AH12" s="14"/>
      <c r="AI12" s="14"/>
      <c r="AJ12" s="14"/>
      <c r="AK12" s="14"/>
      <c r="AL12" s="19"/>
      <c r="AM12" s="23"/>
      <c r="AN12" s="23"/>
      <c r="AO12" s="23"/>
      <c r="AP12" s="23"/>
      <c r="AQ12" s="23"/>
      <c r="AR12" s="50"/>
      <c r="AS12" s="72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23"/>
      <c r="C13" s="24"/>
      <c r="D13" s="2"/>
      <c r="E13" s="23"/>
      <c r="F13" s="23"/>
      <c r="G13" s="23"/>
      <c r="H13" s="38"/>
      <c r="I13" s="23"/>
      <c r="J13" s="47"/>
      <c r="K13" s="22"/>
      <c r="L13" s="48"/>
      <c r="M13" s="14"/>
      <c r="N13" s="14"/>
      <c r="O13" s="14"/>
      <c r="P13" s="19"/>
      <c r="Q13" s="23"/>
      <c r="R13" s="23"/>
      <c r="S13" s="38"/>
      <c r="T13" s="23"/>
      <c r="U13" s="23"/>
      <c r="V13" s="49"/>
      <c r="W13" s="22"/>
      <c r="X13" s="23">
        <v>2010</v>
      </c>
      <c r="Y13" s="23" t="s">
        <v>19</v>
      </c>
      <c r="Z13" s="2" t="s">
        <v>17</v>
      </c>
      <c r="AA13" s="23">
        <v>12</v>
      </c>
      <c r="AB13" s="23">
        <v>0</v>
      </c>
      <c r="AC13" s="23">
        <v>5</v>
      </c>
      <c r="AD13" s="23">
        <v>12</v>
      </c>
      <c r="AE13" s="23">
        <v>52</v>
      </c>
      <c r="AF13" s="32">
        <v>0.72219999999999995</v>
      </c>
      <c r="AG13" s="71">
        <v>72</v>
      </c>
      <c r="AH13" s="14"/>
      <c r="AI13" s="14"/>
      <c r="AJ13" s="14"/>
      <c r="AK13" s="14"/>
      <c r="AL13" s="19"/>
      <c r="AM13" s="23"/>
      <c r="AN13" s="23"/>
      <c r="AO13" s="23"/>
      <c r="AP13" s="23"/>
      <c r="AQ13" s="23"/>
      <c r="AR13" s="50"/>
      <c r="AS13" s="72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39" t="s">
        <v>30</v>
      </c>
      <c r="C14" s="51"/>
      <c r="D14" s="52"/>
      <c r="E14" s="53">
        <f>SUM(E4:E13)</f>
        <v>2</v>
      </c>
      <c r="F14" s="53">
        <f>SUM(F4:F13)</f>
        <v>0</v>
      </c>
      <c r="G14" s="53">
        <f>SUM(G4:G13)</f>
        <v>0</v>
      </c>
      <c r="H14" s="53">
        <f>SUM(H4:H13)</f>
        <v>0</v>
      </c>
      <c r="I14" s="53">
        <f>SUM(I4:I13)</f>
        <v>1</v>
      </c>
      <c r="J14" s="54">
        <v>0</v>
      </c>
      <c r="K14" s="42">
        <f>SUM(K4:K13)</f>
        <v>10</v>
      </c>
      <c r="L14" s="18"/>
      <c r="M14" s="16"/>
      <c r="N14" s="55"/>
      <c r="O14" s="56"/>
      <c r="P14" s="19"/>
      <c r="Q14" s="53">
        <f>SUM(Q4:Q13)</f>
        <v>0</v>
      </c>
      <c r="R14" s="53">
        <f>SUM(R4:R13)</f>
        <v>0</v>
      </c>
      <c r="S14" s="53">
        <f>SUM(S4:S13)</f>
        <v>0</v>
      </c>
      <c r="T14" s="53">
        <f>SUM(T4:T13)</f>
        <v>0</v>
      </c>
      <c r="U14" s="53">
        <f>SUM(U4:U13)</f>
        <v>0</v>
      </c>
      <c r="V14" s="26">
        <v>0</v>
      </c>
      <c r="W14" s="42">
        <f>SUM(W4:W13)</f>
        <v>0</v>
      </c>
      <c r="X14" s="12" t="s">
        <v>30</v>
      </c>
      <c r="Y14" s="13"/>
      <c r="Z14" s="11"/>
      <c r="AA14" s="53">
        <f>SUM(AA4:AA13)</f>
        <v>42</v>
      </c>
      <c r="AB14" s="53">
        <f>SUM(AB4:AB13)</f>
        <v>0</v>
      </c>
      <c r="AC14" s="53">
        <f>SUM(AC4:AC13)</f>
        <v>15</v>
      </c>
      <c r="AD14" s="53">
        <f>SUM(AD4:AD13)</f>
        <v>20</v>
      </c>
      <c r="AE14" s="53">
        <f>SUM(AE4:AE13)</f>
        <v>114</v>
      </c>
      <c r="AF14" s="54">
        <f>PRODUCT(AE14/AG14)</f>
        <v>0.5089285714285714</v>
      </c>
      <c r="AG14" s="42">
        <f>SUM(AG4:AG13)</f>
        <v>224</v>
      </c>
      <c r="AH14" s="18"/>
      <c r="AI14" s="16"/>
      <c r="AJ14" s="55"/>
      <c r="AK14" s="56"/>
      <c r="AL14" s="19"/>
      <c r="AM14" s="53">
        <f>SUM(AM4:AM13)</f>
        <v>9</v>
      </c>
      <c r="AN14" s="53">
        <f>SUM(AN4:AN13)</f>
        <v>0</v>
      </c>
      <c r="AO14" s="53">
        <f>SUM(AO4:AO13)</f>
        <v>1</v>
      </c>
      <c r="AP14" s="53">
        <f>SUM(AP4:AP13)</f>
        <v>3</v>
      </c>
      <c r="AQ14" s="53">
        <f>SUM(AQ4:AQ13)</f>
        <v>13</v>
      </c>
      <c r="AR14" s="54">
        <f>PRODUCT(AQ14/AS14)</f>
        <v>0.32500000000000001</v>
      </c>
      <c r="AS14" s="46">
        <f>SUM(AS4:AS13)</f>
        <v>40</v>
      </c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8"/>
      <c r="K15" s="22"/>
      <c r="L15" s="19"/>
      <c r="M15" s="19"/>
      <c r="N15" s="19"/>
      <c r="O15" s="19"/>
      <c r="P15" s="27"/>
      <c r="Q15" s="27"/>
      <c r="R15" s="29"/>
      <c r="S15" s="27"/>
      <c r="T15" s="27"/>
      <c r="U15" s="19"/>
      <c r="V15" s="19"/>
      <c r="W15" s="22"/>
      <c r="X15" s="27"/>
      <c r="Y15" s="27"/>
      <c r="Z15" s="27"/>
      <c r="AA15" s="27"/>
      <c r="AB15" s="27"/>
      <c r="AC15" s="27"/>
      <c r="AD15" s="27"/>
      <c r="AE15" s="27"/>
      <c r="AF15" s="28"/>
      <c r="AG15" s="22"/>
      <c r="AH15" s="19"/>
      <c r="AI15" s="19"/>
      <c r="AJ15" s="19"/>
      <c r="AK15" s="19"/>
      <c r="AL15" s="27"/>
      <c r="AM15" s="27"/>
      <c r="AN15" s="29"/>
      <c r="AO15" s="27"/>
      <c r="AP15" s="27"/>
      <c r="AQ15" s="19"/>
      <c r="AR15" s="19"/>
      <c r="AS15" s="22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57" t="s">
        <v>31</v>
      </c>
      <c r="C16" s="58"/>
      <c r="D16" s="59"/>
      <c r="E16" s="11" t="s">
        <v>2</v>
      </c>
      <c r="F16" s="14" t="s">
        <v>6</v>
      </c>
      <c r="G16" s="11" t="s">
        <v>4</v>
      </c>
      <c r="H16" s="14" t="s">
        <v>5</v>
      </c>
      <c r="I16" s="14" t="s">
        <v>8</v>
      </c>
      <c r="J16" s="14" t="s">
        <v>9</v>
      </c>
      <c r="K16" s="19"/>
      <c r="L16" s="14" t="s">
        <v>10</v>
      </c>
      <c r="M16" s="14" t="s">
        <v>11</v>
      </c>
      <c r="N16" s="14" t="s">
        <v>32</v>
      </c>
      <c r="O16" s="14" t="s">
        <v>33</v>
      </c>
      <c r="Q16" s="29"/>
      <c r="R16" s="29" t="s">
        <v>14</v>
      </c>
      <c r="S16" s="29"/>
      <c r="T16" s="60" t="s">
        <v>23</v>
      </c>
      <c r="U16" s="19"/>
      <c r="V16" s="22"/>
      <c r="W16" s="22"/>
      <c r="X16" s="61"/>
      <c r="Y16" s="61"/>
      <c r="Z16" s="61"/>
      <c r="AA16" s="61"/>
      <c r="AB16" s="61"/>
      <c r="AC16" s="29"/>
      <c r="AD16" s="29"/>
      <c r="AE16" s="29"/>
      <c r="AF16" s="27"/>
      <c r="AG16" s="27"/>
      <c r="AH16" s="27"/>
      <c r="AI16" s="27"/>
      <c r="AJ16" s="27"/>
      <c r="AK16" s="27"/>
      <c r="AM16" s="22"/>
      <c r="AN16" s="61"/>
      <c r="AO16" s="61"/>
      <c r="AP16" s="61"/>
      <c r="AQ16" s="61"/>
      <c r="AR16" s="61"/>
      <c r="AS16" s="61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x14ac:dyDescent="0.25">
      <c r="A17" s="27"/>
      <c r="B17" s="30" t="s">
        <v>34</v>
      </c>
      <c r="C17" s="8"/>
      <c r="D17" s="31"/>
      <c r="E17" s="62">
        <v>0</v>
      </c>
      <c r="F17" s="62">
        <v>0</v>
      </c>
      <c r="G17" s="62">
        <v>0</v>
      </c>
      <c r="H17" s="62">
        <v>0</v>
      </c>
      <c r="I17" s="62">
        <v>0</v>
      </c>
      <c r="J17" s="63">
        <v>0</v>
      </c>
      <c r="K17" s="27">
        <v>0</v>
      </c>
      <c r="L17" s="64">
        <v>0</v>
      </c>
      <c r="M17" s="64">
        <v>0</v>
      </c>
      <c r="N17" s="64">
        <v>0</v>
      </c>
      <c r="O17" s="64">
        <v>0</v>
      </c>
      <c r="Q17" s="29"/>
      <c r="R17" s="29"/>
      <c r="S17" s="29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9"/>
      <c r="AK17" s="27"/>
      <c r="AL17" s="27"/>
      <c r="AM17" s="27"/>
      <c r="AN17" s="29"/>
      <c r="AO17" s="29"/>
      <c r="AP17" s="29"/>
      <c r="AQ17" s="29"/>
      <c r="AR17" s="29"/>
      <c r="AS17" s="29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x14ac:dyDescent="0.25">
      <c r="A18" s="27"/>
      <c r="B18" s="65" t="s">
        <v>15</v>
      </c>
      <c r="C18" s="66"/>
      <c r="D18" s="67"/>
      <c r="E18" s="62">
        <f>PRODUCT(E14+Q14)</f>
        <v>2</v>
      </c>
      <c r="F18" s="62">
        <f>PRODUCT(F14+R14)</f>
        <v>0</v>
      </c>
      <c r="G18" s="62">
        <f>PRODUCT(G14+S14)</f>
        <v>0</v>
      </c>
      <c r="H18" s="62">
        <f>PRODUCT(H14+T14)</f>
        <v>0</v>
      </c>
      <c r="I18" s="62">
        <f>PRODUCT(I14+U14)</f>
        <v>1</v>
      </c>
      <c r="J18" s="63">
        <v>0</v>
      </c>
      <c r="K18" s="27">
        <f>PRODUCT(K14+W14)</f>
        <v>10</v>
      </c>
      <c r="L18" s="64">
        <v>0</v>
      </c>
      <c r="M18" s="64">
        <v>0</v>
      </c>
      <c r="N18" s="64">
        <v>0</v>
      </c>
      <c r="O18" s="64">
        <v>0</v>
      </c>
      <c r="Q18" s="29"/>
      <c r="R18" s="29"/>
      <c r="S18" s="29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x14ac:dyDescent="0.25">
      <c r="A19" s="27"/>
      <c r="B19" s="21" t="s">
        <v>27</v>
      </c>
      <c r="C19" s="20"/>
      <c r="D19" s="33"/>
      <c r="E19" s="62">
        <f>PRODUCT(AA14+AM14)</f>
        <v>51</v>
      </c>
      <c r="F19" s="62">
        <f>PRODUCT(AB14+AN14)</f>
        <v>0</v>
      </c>
      <c r="G19" s="62">
        <f>PRODUCT(AC14+AO14)</f>
        <v>16</v>
      </c>
      <c r="H19" s="62">
        <f>PRODUCT(AD14+AP14)</f>
        <v>23</v>
      </c>
      <c r="I19" s="62">
        <f>PRODUCT(AE14+AQ14)</f>
        <v>127</v>
      </c>
      <c r="J19" s="63">
        <f>PRODUCT(I19/K19)</f>
        <v>0.48106060606060608</v>
      </c>
      <c r="K19" s="19">
        <f>PRODUCT(AG14+AS14)</f>
        <v>264</v>
      </c>
      <c r="L19" s="64">
        <f>PRODUCT((F19+G19)/E19)</f>
        <v>0.31372549019607843</v>
      </c>
      <c r="M19" s="64">
        <f>PRODUCT(H19/E19)</f>
        <v>0.45098039215686275</v>
      </c>
      <c r="N19" s="64">
        <f>PRODUCT((F19+G19+H19)/E19)</f>
        <v>0.76470588235294112</v>
      </c>
      <c r="O19" s="64">
        <f>PRODUCT(I19/E19)</f>
        <v>2.4901960784313726</v>
      </c>
      <c r="Q19" s="29"/>
      <c r="R19" s="29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9"/>
      <c r="AK19" s="27"/>
      <c r="AL19" s="1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x14ac:dyDescent="0.25">
      <c r="A20" s="27"/>
      <c r="B20" s="68" t="s">
        <v>30</v>
      </c>
      <c r="C20" s="69"/>
      <c r="D20" s="70"/>
      <c r="E20" s="62">
        <f>SUM(E17:E19)</f>
        <v>53</v>
      </c>
      <c r="F20" s="62">
        <f t="shared" ref="F20:I20" si="0">SUM(F17:F19)</f>
        <v>0</v>
      </c>
      <c r="G20" s="62">
        <f t="shared" si="0"/>
        <v>16</v>
      </c>
      <c r="H20" s="62">
        <f t="shared" si="0"/>
        <v>23</v>
      </c>
      <c r="I20" s="62">
        <f t="shared" si="0"/>
        <v>128</v>
      </c>
      <c r="J20" s="63">
        <f>PRODUCT(I20/K20)</f>
        <v>0.46715328467153283</v>
      </c>
      <c r="K20" s="27">
        <f>SUM(K17:K19)</f>
        <v>274</v>
      </c>
      <c r="L20" s="64">
        <f>PRODUCT((F20+G20)/E20)</f>
        <v>0.30188679245283018</v>
      </c>
      <c r="M20" s="64">
        <f>PRODUCT(H20/E20)</f>
        <v>0.43396226415094341</v>
      </c>
      <c r="N20" s="64">
        <f>PRODUCT((F20+G20+H20)/E20)</f>
        <v>0.73584905660377353</v>
      </c>
      <c r="O20" s="64">
        <f>PRODUCT(I20/E20)</f>
        <v>2.4150943396226414</v>
      </c>
      <c r="Q20" s="19"/>
      <c r="R20" s="19"/>
      <c r="S20" s="19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19"/>
      <c r="F21" s="19"/>
      <c r="G21" s="19"/>
      <c r="H21" s="19"/>
      <c r="I21" s="19"/>
      <c r="J21" s="27"/>
      <c r="K21" s="27"/>
      <c r="L21" s="19"/>
      <c r="M21" s="19"/>
      <c r="N21" s="19"/>
      <c r="O21" s="19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9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9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9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9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2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2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2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2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2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J78" s="27"/>
      <c r="K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J79" s="27"/>
      <c r="K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J80" s="27"/>
      <c r="K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J81" s="27"/>
      <c r="K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2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9"/>
      <c r="AK89" s="27"/>
      <c r="AL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29"/>
      <c r="AK90" s="27"/>
      <c r="AL90" s="27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9"/>
      <c r="AK91" s="27"/>
      <c r="AL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9"/>
      <c r="AK92" s="27"/>
      <c r="AL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9"/>
      <c r="R93" s="19"/>
      <c r="S93" s="19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9"/>
      <c r="AK93" s="27"/>
      <c r="AL93" s="19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9"/>
      <c r="R94" s="19"/>
      <c r="S94" s="19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9"/>
      <c r="AK94" s="27"/>
      <c r="AL94" s="19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9"/>
      <c r="R95" s="19"/>
      <c r="S95" s="19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9"/>
      <c r="AK95" s="27"/>
      <c r="AL95" s="19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9"/>
      <c r="R96" s="19"/>
      <c r="S96" s="19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9"/>
      <c r="AK96" s="27"/>
      <c r="AL96" s="19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9"/>
      <c r="R97" s="19"/>
      <c r="S97" s="19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9"/>
      <c r="AK97" s="27"/>
      <c r="AL97" s="19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9"/>
      <c r="R98" s="19"/>
      <c r="S98" s="19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29"/>
      <c r="AK98" s="27"/>
      <c r="AL98" s="19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9"/>
      <c r="R99" s="19"/>
      <c r="S99" s="19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29"/>
      <c r="AK99" s="27"/>
      <c r="AL99" s="19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9"/>
      <c r="R100" s="19"/>
      <c r="S100" s="19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9"/>
      <c r="AK100" s="27"/>
      <c r="AL100" s="19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9"/>
      <c r="R101" s="19"/>
      <c r="S101" s="19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9"/>
      <c r="AK101" s="27"/>
      <c r="AL101" s="19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9"/>
      <c r="R102" s="19"/>
      <c r="S102" s="19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9"/>
      <c r="AK102" s="27"/>
      <c r="AL102" s="19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9"/>
      <c r="R103" s="19"/>
      <c r="S103" s="19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9"/>
      <c r="AK103" s="27"/>
      <c r="AL103" s="19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9"/>
      <c r="R104" s="19"/>
      <c r="S104" s="19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9"/>
      <c r="AK104" s="27"/>
      <c r="AL104" s="19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9"/>
      <c r="R105" s="19"/>
      <c r="S105" s="19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9"/>
      <c r="AK105" s="27"/>
      <c r="AL105" s="19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9"/>
      <c r="R106" s="19"/>
      <c r="S106" s="19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9"/>
      <c r="AK106" s="27"/>
      <c r="AL106" s="19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9"/>
      <c r="R107" s="19"/>
      <c r="S107" s="19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9"/>
      <c r="AK107" s="27"/>
      <c r="AL107" s="19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9"/>
      <c r="R108" s="19"/>
      <c r="S108" s="19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29"/>
      <c r="AK108" s="27"/>
      <c r="AL108" s="19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9"/>
      <c r="R109" s="19"/>
      <c r="S109" s="19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29"/>
      <c r="AK109" s="27"/>
      <c r="AL109" s="19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9"/>
      <c r="R110" s="19"/>
      <c r="S110" s="19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29"/>
      <c r="AK110" s="27"/>
      <c r="AL110" s="19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9"/>
      <c r="R111" s="19"/>
      <c r="S111" s="19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29"/>
      <c r="AK111" s="27"/>
      <c r="AL111" s="19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9"/>
      <c r="R112" s="19"/>
      <c r="S112" s="19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9"/>
      <c r="AK112" s="27"/>
      <c r="AL112" s="19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9"/>
      <c r="R113" s="19"/>
      <c r="S113" s="19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29"/>
      <c r="AK113" s="27"/>
      <c r="AL113" s="19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9"/>
      <c r="R114" s="19"/>
      <c r="S114" s="19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9"/>
      <c r="AK114" s="27"/>
      <c r="AL114" s="19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9"/>
      <c r="R115" s="19"/>
      <c r="S115" s="19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9"/>
      <c r="AK115" s="27"/>
      <c r="AL115" s="19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9"/>
      <c r="R116" s="19"/>
      <c r="S116" s="19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9"/>
      <c r="AK116" s="27"/>
      <c r="AL116" s="19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9"/>
      <c r="R117" s="19"/>
      <c r="S117" s="19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9"/>
      <c r="AK117" s="27"/>
      <c r="AL117" s="19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9"/>
      <c r="R118" s="19"/>
      <c r="S118" s="19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29"/>
      <c r="AK118" s="27"/>
      <c r="AL118" s="19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9"/>
      <c r="R119" s="19"/>
      <c r="S119" s="19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9"/>
      <c r="AK119" s="27"/>
      <c r="AL119" s="19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9"/>
      <c r="R120" s="19"/>
      <c r="S120" s="19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29"/>
      <c r="AK120" s="27"/>
      <c r="AL120" s="19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9"/>
      <c r="R121" s="19"/>
      <c r="S121" s="19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29"/>
      <c r="AK121" s="27"/>
      <c r="AL121" s="19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9"/>
      <c r="R122" s="19"/>
      <c r="S122" s="19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29"/>
      <c r="AK122" s="27"/>
      <c r="AL122" s="19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9"/>
      <c r="R123" s="19"/>
      <c r="S123" s="19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29"/>
      <c r="AK123" s="27"/>
      <c r="AL123" s="19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9"/>
      <c r="R124" s="19"/>
      <c r="S124" s="19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9"/>
      <c r="AK124" s="27"/>
      <c r="AL124" s="19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9"/>
      <c r="R125" s="19"/>
      <c r="S125" s="19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29"/>
      <c r="AK125" s="27"/>
      <c r="AL125" s="19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9"/>
      <c r="R126" s="19"/>
      <c r="S126" s="19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9"/>
      <c r="AK126" s="27"/>
      <c r="AL126" s="19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9"/>
      <c r="R127" s="19"/>
      <c r="S127" s="19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29"/>
      <c r="AK127" s="27"/>
      <c r="AL127" s="19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9"/>
      <c r="R128" s="19"/>
      <c r="S128" s="19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29"/>
      <c r="AK128" s="27"/>
      <c r="AL128" s="19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9"/>
      <c r="R129" s="19"/>
      <c r="S129" s="19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9"/>
      <c r="AK129" s="27"/>
      <c r="AL129" s="19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9"/>
      <c r="R130" s="19"/>
      <c r="S130" s="19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9"/>
      <c r="AK130" s="27"/>
      <c r="AL130" s="19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9"/>
      <c r="R131" s="19"/>
      <c r="S131" s="19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29"/>
      <c r="AK131" s="27"/>
      <c r="AL131" s="19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9"/>
      <c r="R132" s="19"/>
      <c r="S132" s="19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29"/>
      <c r="AK132" s="27"/>
      <c r="AL132" s="19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9"/>
      <c r="R133" s="19"/>
      <c r="S133" s="19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29"/>
      <c r="AK133" s="27"/>
      <c r="AL133" s="19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9"/>
      <c r="R134" s="19"/>
      <c r="S134" s="19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29"/>
      <c r="AK134" s="27"/>
      <c r="AL134" s="19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9"/>
      <c r="R135" s="19"/>
      <c r="S135" s="19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29"/>
      <c r="AK135" s="27"/>
      <c r="AL135" s="19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9"/>
      <c r="R136" s="19"/>
      <c r="S136" s="19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9"/>
      <c r="AK136" s="27"/>
      <c r="AL136" s="19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9"/>
      <c r="R137" s="19"/>
      <c r="S137" s="19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29"/>
      <c r="AK137" s="27"/>
      <c r="AL137" s="19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9"/>
      <c r="R138" s="19"/>
      <c r="S138" s="19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29"/>
      <c r="AK138" s="27"/>
      <c r="AL138" s="19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9"/>
      <c r="R139" s="19"/>
      <c r="S139" s="19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29"/>
      <c r="AK139" s="27"/>
      <c r="AL139" s="19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9"/>
      <c r="R140" s="19"/>
      <c r="S140" s="19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9"/>
      <c r="AK140" s="27"/>
      <c r="AL140" s="19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9"/>
      <c r="R141" s="19"/>
      <c r="S141" s="19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9"/>
      <c r="AK141" s="27"/>
      <c r="AL141" s="19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9"/>
      <c r="R142" s="19"/>
      <c r="S142" s="19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29"/>
      <c r="AK142" s="27"/>
      <c r="AL142" s="19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9"/>
      <c r="R143" s="19"/>
      <c r="S143" s="19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29"/>
      <c r="AK143" s="27"/>
      <c r="AL143" s="19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9"/>
      <c r="R144" s="19"/>
      <c r="S144" s="19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29"/>
      <c r="AK144" s="27"/>
      <c r="AL144" s="19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9"/>
      <c r="R145" s="19"/>
      <c r="S145" s="19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29"/>
      <c r="AK145" s="27"/>
      <c r="AL145" s="19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9"/>
      <c r="R146" s="19"/>
      <c r="S146" s="19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9"/>
      <c r="AK146" s="27"/>
      <c r="AL146" s="19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9"/>
      <c r="R147" s="19"/>
      <c r="S147" s="19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29"/>
      <c r="AK147" s="27"/>
      <c r="AL147" s="19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9"/>
      <c r="R148" s="19"/>
      <c r="S148" s="19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29"/>
      <c r="AK148" s="27"/>
      <c r="AL148" s="19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9"/>
      <c r="R149" s="19"/>
      <c r="S149" s="19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29"/>
      <c r="AK149" s="27"/>
      <c r="AL149" s="19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9"/>
      <c r="R150" s="19"/>
      <c r="S150" s="19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29"/>
      <c r="AK150" s="27"/>
      <c r="AL150" s="19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9"/>
      <c r="R151" s="19"/>
      <c r="S151" s="19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29"/>
      <c r="AK151" s="27"/>
      <c r="AL151" s="19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9"/>
      <c r="R152" s="19"/>
      <c r="S152" s="19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29"/>
      <c r="AK152" s="27"/>
      <c r="AL152" s="19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9"/>
      <c r="R153" s="19"/>
      <c r="S153" s="19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29"/>
      <c r="AK153" s="27"/>
      <c r="AL153" s="19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9"/>
      <c r="R154" s="19"/>
      <c r="S154" s="19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29"/>
      <c r="AK154" s="27"/>
      <c r="AL154" s="19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9"/>
      <c r="R155" s="19"/>
      <c r="S155" s="19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29"/>
      <c r="AK155" s="27"/>
      <c r="AL155" s="19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9"/>
      <c r="R156" s="19"/>
      <c r="S156" s="19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9"/>
      <c r="AK156" s="27"/>
      <c r="AL156" s="19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9"/>
      <c r="R157" s="19"/>
      <c r="S157" s="19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9"/>
      <c r="AK157" s="27"/>
      <c r="AL157" s="19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9"/>
      <c r="R158" s="19"/>
      <c r="S158" s="19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29"/>
      <c r="AK158" s="27"/>
      <c r="AL158" s="19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9"/>
      <c r="R159" s="19"/>
      <c r="S159" s="19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9"/>
      <c r="AK159" s="27"/>
      <c r="AL159" s="19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9"/>
      <c r="R160" s="19"/>
      <c r="S160" s="19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29"/>
      <c r="AK160" s="27"/>
      <c r="AL160" s="19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9"/>
      <c r="R161" s="19"/>
      <c r="S161" s="19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29"/>
      <c r="AK161" s="27"/>
      <c r="AL161" s="19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9"/>
      <c r="R162" s="19"/>
      <c r="S162" s="19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9"/>
      <c r="AK162" s="27"/>
      <c r="AL162" s="19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9"/>
      <c r="R163" s="19"/>
      <c r="S163" s="19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29"/>
      <c r="AK163" s="27"/>
      <c r="AL163" s="19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9"/>
      <c r="R164" s="19"/>
      <c r="S164" s="19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29"/>
      <c r="AK164" s="27"/>
      <c r="AL164" s="19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9"/>
      <c r="R165" s="19"/>
      <c r="S165" s="19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29"/>
      <c r="AK165" s="27"/>
      <c r="AL165" s="19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9"/>
      <c r="R166" s="19"/>
      <c r="S166" s="19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9"/>
      <c r="AK166" s="27"/>
      <c r="AL166" s="19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9"/>
      <c r="R167" s="19"/>
      <c r="S167" s="19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29"/>
      <c r="AK167" s="27"/>
      <c r="AL167" s="19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9"/>
      <c r="R168" s="19"/>
      <c r="S168" s="19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29"/>
      <c r="AK168" s="27"/>
      <c r="AL168" s="19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9"/>
      <c r="R169" s="19"/>
      <c r="S169" s="19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29"/>
      <c r="AK169" s="27"/>
      <c r="AL169" s="19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19"/>
      <c r="R170" s="19"/>
      <c r="S170" s="19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29"/>
      <c r="AK170" s="27"/>
      <c r="AL170" s="19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19"/>
      <c r="R171" s="19"/>
      <c r="S171" s="19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29"/>
      <c r="AK171" s="27"/>
      <c r="AL171" s="19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19"/>
      <c r="R172" s="19"/>
      <c r="S172" s="19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29"/>
      <c r="AK172" s="27"/>
      <c r="AL172" s="19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19"/>
      <c r="R173" s="19"/>
      <c r="S173" s="19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29"/>
      <c r="AK173" s="27"/>
      <c r="AL173" s="19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A174" s="27"/>
      <c r="B174" s="27"/>
      <c r="C174" s="27"/>
      <c r="D174" s="27"/>
      <c r="L174"/>
      <c r="M174"/>
      <c r="N174"/>
      <c r="O174"/>
      <c r="P174"/>
      <c r="Q174" s="19"/>
      <c r="R174" s="19"/>
      <c r="S174" s="19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29"/>
      <c r="AK174" s="27"/>
      <c r="AL174" s="19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A175" s="27"/>
      <c r="B175" s="27"/>
      <c r="C175" s="27"/>
      <c r="D175" s="27"/>
      <c r="L175"/>
      <c r="M175"/>
      <c r="N175"/>
      <c r="O175"/>
      <c r="P175"/>
      <c r="Q175" s="19"/>
      <c r="R175" s="19"/>
      <c r="S175" s="19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29"/>
      <c r="AK175" s="27"/>
      <c r="AL175" s="19"/>
      <c r="AT175" s="27"/>
      <c r="AU175" s="27"/>
      <c r="AV175" s="27"/>
      <c r="AW175" s="27"/>
      <c r="AX175" s="27"/>
      <c r="AY175" s="27"/>
      <c r="AZ175" s="27"/>
      <c r="BA175" s="27"/>
      <c r="BB175" s="27"/>
      <c r="BC175" s="27"/>
      <c r="BD175" s="27"/>
      <c r="BE175" s="27"/>
    </row>
    <row r="176" spans="1:57" ht="14.25" x14ac:dyDescent="0.2">
      <c r="A176" s="27"/>
      <c r="B176" s="27"/>
      <c r="C176" s="27"/>
      <c r="D176" s="27"/>
      <c r="L176"/>
      <c r="M176"/>
      <c r="N176"/>
      <c r="O176"/>
      <c r="P176"/>
      <c r="Q176" s="19"/>
      <c r="R176" s="19"/>
      <c r="S176" s="19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9"/>
      <c r="AK176" s="27"/>
      <c r="AL176" s="19"/>
      <c r="AT176" s="27"/>
      <c r="AU176" s="27"/>
      <c r="AV176" s="27"/>
      <c r="AW176" s="27"/>
      <c r="AX176" s="27"/>
      <c r="AY176" s="27"/>
      <c r="AZ176" s="27"/>
      <c r="BA176" s="27"/>
      <c r="BB176" s="27"/>
      <c r="BC176" s="27"/>
      <c r="BD176" s="27"/>
      <c r="BE176" s="27"/>
    </row>
    <row r="177" spans="1:57" ht="14.25" x14ac:dyDescent="0.2">
      <c r="A177" s="27"/>
      <c r="B177" s="27"/>
      <c r="C177" s="27"/>
      <c r="D177" s="27"/>
      <c r="L177"/>
      <c r="M177"/>
      <c r="N177"/>
      <c r="O177"/>
      <c r="P177"/>
      <c r="Q177" s="19"/>
      <c r="R177" s="19"/>
      <c r="S177" s="19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9"/>
      <c r="AK177" s="27"/>
      <c r="AL177" s="19"/>
      <c r="AT177" s="27"/>
      <c r="AU177" s="27"/>
      <c r="AV177" s="27"/>
      <c r="AW177" s="27"/>
      <c r="AX177" s="27"/>
      <c r="AY177" s="27"/>
      <c r="AZ177" s="27"/>
      <c r="BA177" s="27"/>
      <c r="BB177" s="27"/>
      <c r="BC177" s="27"/>
      <c r="BD177" s="27"/>
      <c r="BE177" s="27"/>
    </row>
    <row r="178" spans="1:57" ht="14.25" x14ac:dyDescent="0.2">
      <c r="L178"/>
      <c r="M178"/>
      <c r="N178"/>
      <c r="O178"/>
      <c r="P178"/>
      <c r="Q178" s="19"/>
      <c r="R178" s="19"/>
      <c r="S178" s="19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9"/>
      <c r="AK178" s="27"/>
      <c r="AL178" s="19"/>
      <c r="AT178" s="27"/>
      <c r="AU178" s="27"/>
      <c r="AV178" s="27"/>
      <c r="AW178" s="27"/>
      <c r="AX178" s="27"/>
      <c r="AY178" s="27"/>
      <c r="AZ178" s="27"/>
      <c r="BA178" s="27"/>
      <c r="BB178" s="27"/>
      <c r="BC178" s="27"/>
      <c r="BD178" s="27"/>
      <c r="BE178" s="27"/>
    </row>
    <row r="179" spans="1:57" ht="14.25" x14ac:dyDescent="0.2">
      <c r="L179"/>
      <c r="M179"/>
      <c r="N179"/>
      <c r="O179"/>
      <c r="P179"/>
      <c r="Q179" s="19"/>
      <c r="R179" s="19"/>
      <c r="S179" s="19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9"/>
      <c r="AK179" s="27"/>
      <c r="AL179" s="19"/>
    </row>
    <row r="180" spans="1:57" ht="14.25" x14ac:dyDescent="0.2">
      <c r="L180"/>
      <c r="M180"/>
      <c r="N180"/>
      <c r="O180"/>
      <c r="P180"/>
      <c r="Q180" s="19"/>
      <c r="R180" s="19"/>
      <c r="S180" s="19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9"/>
      <c r="AK180" s="27"/>
      <c r="AL180" s="19"/>
    </row>
    <row r="181" spans="1:57" ht="14.25" x14ac:dyDescent="0.2">
      <c r="L181"/>
      <c r="M181"/>
      <c r="N181"/>
      <c r="O181"/>
      <c r="P181"/>
      <c r="Q181" s="19"/>
      <c r="R181" s="19"/>
      <c r="S181" s="19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9"/>
      <c r="AK181" s="27"/>
      <c r="AL181" s="19"/>
    </row>
    <row r="182" spans="1:57" ht="14.25" x14ac:dyDescent="0.2">
      <c r="L182" s="19"/>
      <c r="M182" s="19"/>
      <c r="N182" s="19"/>
      <c r="O182" s="19"/>
      <c r="P182" s="19"/>
      <c r="R182" s="19"/>
      <c r="S182" s="19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9"/>
      <c r="AK182" s="27"/>
      <c r="AL182" s="19"/>
    </row>
    <row r="183" spans="1:57" ht="14.25" x14ac:dyDescent="0.2">
      <c r="L183" s="19"/>
      <c r="M183" s="19"/>
      <c r="N183" s="19"/>
      <c r="O183" s="19"/>
      <c r="P183" s="19"/>
      <c r="R183" s="19"/>
      <c r="S183" s="19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9"/>
      <c r="AK183" s="27"/>
      <c r="AL183" s="19"/>
    </row>
    <row r="184" spans="1:57" ht="14.25" x14ac:dyDescent="0.2">
      <c r="L184" s="19"/>
      <c r="M184" s="19"/>
      <c r="N184" s="19"/>
      <c r="O184" s="19"/>
      <c r="P184" s="19"/>
      <c r="R184" s="19"/>
      <c r="S184" s="19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9"/>
      <c r="AK184" s="27"/>
      <c r="AL184" s="19"/>
    </row>
    <row r="185" spans="1:57" ht="14.25" x14ac:dyDescent="0.2">
      <c r="L185" s="19"/>
      <c r="M185" s="19"/>
      <c r="N185" s="19"/>
      <c r="O185" s="19"/>
      <c r="P185" s="19"/>
      <c r="R185" s="19"/>
      <c r="S185" s="19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9"/>
      <c r="AK185" s="19"/>
      <c r="AL185" s="19"/>
    </row>
    <row r="186" spans="1:57" x14ac:dyDescent="0.25">
      <c r="R186" s="22"/>
      <c r="S186" s="22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9"/>
    </row>
    <row r="187" spans="1:57" x14ac:dyDescent="0.25">
      <c r="R187" s="22"/>
      <c r="S187" s="22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9"/>
    </row>
    <row r="188" spans="1:57" x14ac:dyDescent="0.25">
      <c r="R188" s="22"/>
      <c r="S188" s="22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</row>
    <row r="189" spans="1:57" x14ac:dyDescent="0.25">
      <c r="L189"/>
      <c r="M189"/>
      <c r="N189"/>
      <c r="O189"/>
      <c r="P189"/>
      <c r="R189" s="22"/>
      <c r="S189" s="22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/>
      <c r="AL189"/>
    </row>
    <row r="190" spans="1:57" x14ac:dyDescent="0.25">
      <c r="L190"/>
      <c r="M190"/>
      <c r="N190"/>
      <c r="O190"/>
      <c r="P190"/>
      <c r="R190" s="22"/>
      <c r="S190" s="22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/>
      <c r="AL190"/>
    </row>
    <row r="191" spans="1:57" x14ac:dyDescent="0.25">
      <c r="L191"/>
      <c r="M191"/>
      <c r="N191"/>
      <c r="O191"/>
      <c r="P191"/>
      <c r="R191" s="22"/>
      <c r="S191" s="22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/>
      <c r="AL191"/>
    </row>
    <row r="192" spans="1:57" x14ac:dyDescent="0.25">
      <c r="L192"/>
      <c r="M192"/>
      <c r="N192"/>
      <c r="O192"/>
      <c r="P192"/>
      <c r="R192" s="22"/>
      <c r="S192" s="22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/>
      <c r="AL192"/>
    </row>
    <row r="193" spans="12:38" x14ac:dyDescent="0.25">
      <c r="L193"/>
      <c r="M193"/>
      <c r="N193"/>
      <c r="O193"/>
      <c r="P193"/>
      <c r="R193" s="22"/>
      <c r="S193" s="22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/>
      <c r="AL193"/>
    </row>
    <row r="194" spans="12:38" x14ac:dyDescent="0.25">
      <c r="L194"/>
      <c r="M194"/>
      <c r="N194"/>
      <c r="O194"/>
      <c r="P194"/>
      <c r="R194" s="22"/>
      <c r="S194" s="22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/>
      <c r="AL194"/>
    </row>
    <row r="195" spans="12:38" x14ac:dyDescent="0.25">
      <c r="L195"/>
      <c r="M195"/>
      <c r="N195"/>
      <c r="O195"/>
      <c r="P195"/>
      <c r="R195" s="22"/>
      <c r="S195" s="22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/>
      <c r="AL195"/>
    </row>
    <row r="196" spans="12:38" x14ac:dyDescent="0.25">
      <c r="L196"/>
      <c r="M196"/>
      <c r="N196"/>
      <c r="O196"/>
      <c r="P196"/>
      <c r="R196" s="22"/>
      <c r="S196" s="22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/>
      <c r="AL196"/>
    </row>
    <row r="197" spans="12:38" x14ac:dyDescent="0.25">
      <c r="L197"/>
      <c r="M197"/>
      <c r="N197"/>
      <c r="O197"/>
      <c r="P197"/>
      <c r="R197" s="22"/>
      <c r="S197" s="22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/>
      <c r="AL197"/>
    </row>
    <row r="198" spans="12:38" x14ac:dyDescent="0.25">
      <c r="L198"/>
      <c r="M198"/>
      <c r="N198"/>
      <c r="O198"/>
      <c r="P198"/>
      <c r="R198" s="22"/>
      <c r="S198" s="22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/>
      <c r="AL198"/>
    </row>
    <row r="199" spans="12:38" x14ac:dyDescent="0.25">
      <c r="L199"/>
      <c r="M199"/>
      <c r="N199"/>
      <c r="O199"/>
      <c r="P199"/>
      <c r="R199" s="22"/>
      <c r="S199" s="22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/>
      <c r="AL199"/>
    </row>
    <row r="200" spans="12:38" x14ac:dyDescent="0.25">
      <c r="L200"/>
      <c r="M200"/>
      <c r="N200"/>
      <c r="O200"/>
      <c r="P200"/>
      <c r="R200" s="22"/>
      <c r="S200" s="22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/>
      <c r="AL200"/>
    </row>
    <row r="201" spans="12:38" x14ac:dyDescent="0.25">
      <c r="L201"/>
      <c r="M201"/>
      <c r="N201"/>
      <c r="O201"/>
      <c r="P201"/>
      <c r="R201" s="22"/>
      <c r="S201" s="22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/>
      <c r="AL201"/>
    </row>
    <row r="202" spans="12:38" x14ac:dyDescent="0.25">
      <c r="L202"/>
      <c r="M202"/>
      <c r="N202"/>
      <c r="O202"/>
      <c r="P202"/>
      <c r="R202" s="22"/>
      <c r="S202" s="22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/>
      <c r="AL202"/>
    </row>
    <row r="203" spans="12:38" x14ac:dyDescent="0.25">
      <c r="L203"/>
      <c r="M203"/>
      <c r="N203"/>
      <c r="O203"/>
      <c r="P203"/>
      <c r="R203" s="22"/>
      <c r="S203" s="22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/>
      <c r="AL203"/>
    </row>
    <row r="204" spans="12:38" x14ac:dyDescent="0.25">
      <c r="L204"/>
      <c r="M204"/>
      <c r="N204"/>
      <c r="O204"/>
      <c r="P204"/>
      <c r="R204" s="22"/>
      <c r="S204" s="22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/>
      <c r="AL204"/>
    </row>
    <row r="205" spans="12:38" x14ac:dyDescent="0.25">
      <c r="L205"/>
      <c r="M205"/>
      <c r="N205"/>
      <c r="O205"/>
      <c r="P205"/>
      <c r="R205" s="22"/>
      <c r="S205" s="22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/>
      <c r="AL205"/>
    </row>
    <row r="206" spans="12:38" x14ac:dyDescent="0.25">
      <c r="L206"/>
      <c r="M206"/>
      <c r="N206"/>
      <c r="O206"/>
      <c r="P206"/>
      <c r="R206" s="22"/>
      <c r="S206" s="22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/>
      <c r="AL206"/>
    </row>
    <row r="207" spans="12:38" x14ac:dyDescent="0.25">
      <c r="L207"/>
      <c r="M207"/>
      <c r="N207"/>
      <c r="O207"/>
      <c r="P207"/>
      <c r="R207" s="22"/>
      <c r="S207" s="22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/>
      <c r="AL207"/>
    </row>
    <row r="208" spans="12:38" x14ac:dyDescent="0.25">
      <c r="L208"/>
      <c r="M208"/>
      <c r="N208"/>
      <c r="O208"/>
      <c r="P208"/>
      <c r="R208" s="22"/>
      <c r="S208" s="22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/>
      <c r="AL208"/>
    </row>
    <row r="209" spans="12:38" x14ac:dyDescent="0.25">
      <c r="L209"/>
      <c r="M209"/>
      <c r="N209"/>
      <c r="O209"/>
      <c r="P209"/>
      <c r="R209" s="22"/>
      <c r="S209" s="22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/>
      <c r="AL209"/>
    </row>
    <row r="210" spans="12:38" x14ac:dyDescent="0.25">
      <c r="L210"/>
      <c r="M210"/>
      <c r="N210"/>
      <c r="O210"/>
      <c r="P210"/>
      <c r="R210" s="22"/>
      <c r="S210" s="22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/>
      <c r="AL210"/>
    </row>
    <row r="211" spans="12:38" x14ac:dyDescent="0.25">
      <c r="L211"/>
      <c r="M211"/>
      <c r="N211"/>
      <c r="O211"/>
      <c r="P211"/>
      <c r="R211" s="22"/>
      <c r="S211" s="22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/>
      <c r="AL211"/>
    </row>
    <row r="212" spans="12:38" x14ac:dyDescent="0.25">
      <c r="L212"/>
      <c r="M212"/>
      <c r="N212"/>
      <c r="O212"/>
      <c r="P212"/>
      <c r="R212" s="22"/>
      <c r="S212" s="22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/>
      <c r="AL212"/>
    </row>
    <row r="213" spans="12:38" x14ac:dyDescent="0.25">
      <c r="L213"/>
      <c r="M213"/>
      <c r="N213"/>
      <c r="O213"/>
      <c r="P213"/>
      <c r="R213" s="22"/>
      <c r="S213" s="22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/>
      <c r="AL213"/>
    </row>
    <row r="214" spans="12:38" ht="14.25" x14ac:dyDescent="0.2">
      <c r="L214"/>
      <c r="M214"/>
      <c r="N214"/>
      <c r="O214"/>
      <c r="P214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/>
      <c r="AL214"/>
    </row>
    <row r="215" spans="12:38" ht="14.25" x14ac:dyDescent="0.2">
      <c r="L215"/>
      <c r="M215"/>
      <c r="N215"/>
      <c r="O215"/>
      <c r="P215"/>
      <c r="T215" s="29"/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/>
      <c r="AL215"/>
    </row>
    <row r="216" spans="12:38" ht="14.25" x14ac:dyDescent="0.2">
      <c r="L216"/>
      <c r="M216"/>
      <c r="N216"/>
      <c r="O216"/>
      <c r="P216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/>
      <c r="AL216"/>
    </row>
    <row r="217" spans="12:38" ht="14.25" x14ac:dyDescent="0.2">
      <c r="L217"/>
      <c r="M217"/>
      <c r="N217"/>
      <c r="O217"/>
      <c r="P217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/>
      <c r="AL217"/>
    </row>
  </sheetData>
  <sortState ref="B10:AS11">
    <sortCondition ref="B1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2018-11-21T18:18:42Z</dcterms:modified>
</cp:coreProperties>
</file>