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M13" i="1"/>
  <c r="O17" i="1"/>
  <c r="O21" i="1" s="1"/>
  <c r="O24" i="1" s="1"/>
  <c r="M17" i="1"/>
  <c r="AE17" i="1"/>
  <c r="AD17" i="1"/>
  <c r="AC17" i="1"/>
  <c r="AB17" i="1"/>
  <c r="AA17" i="1"/>
  <c r="D18" i="1" s="1"/>
  <c r="Z17" i="1"/>
  <c r="Y17" i="1"/>
  <c r="I23" i="1" s="1"/>
  <c r="X17" i="1"/>
  <c r="H23" i="1" s="1"/>
  <c r="L23" i="1" s="1"/>
  <c r="W17" i="1"/>
  <c r="G23" i="1" s="1"/>
  <c r="G24" i="1" s="1"/>
  <c r="V17" i="1"/>
  <c r="F23" i="1" s="1"/>
  <c r="U17" i="1"/>
  <c r="E23" i="1"/>
  <c r="T17" i="1"/>
  <c r="I22" i="1"/>
  <c r="N22" i="1" s="1"/>
  <c r="S17" i="1"/>
  <c r="H22" i="1"/>
  <c r="R17" i="1"/>
  <c r="G22" i="1"/>
  <c r="Q17" i="1"/>
  <c r="F22" i="1"/>
  <c r="P17" i="1"/>
  <c r="E22" i="1"/>
  <c r="L17" i="1"/>
  <c r="K17" i="1"/>
  <c r="J17" i="1"/>
  <c r="I17" i="1"/>
  <c r="I21" i="1"/>
  <c r="M21" i="1" s="1"/>
  <c r="H17" i="1"/>
  <c r="H21" i="1" s="1"/>
  <c r="G17" i="1"/>
  <c r="G21" i="1"/>
  <c r="F17" i="1"/>
  <c r="F21" i="1"/>
  <c r="K21" i="1" s="1"/>
  <c r="E17" i="1"/>
  <c r="E21" i="1"/>
  <c r="E24" i="1" s="1"/>
  <c r="M22" i="1"/>
  <c r="K22" i="1"/>
  <c r="L22" i="1"/>
  <c r="N23" i="1" l="1"/>
  <c r="M23" i="1"/>
  <c r="H24" i="1"/>
  <c r="L24" i="1" s="1"/>
  <c r="L21" i="1"/>
  <c r="K23" i="1"/>
  <c r="F24" i="1"/>
  <c r="K24" i="1" s="1"/>
  <c r="I24" i="1"/>
  <c r="N17" i="1"/>
  <c r="N21" i="1" s="1"/>
  <c r="N24" i="1" l="1"/>
  <c r="M24" i="1"/>
</calcChain>
</file>

<file path=xl/sharedStrings.xml><?xml version="1.0" encoding="utf-8"?>
<sst xmlns="http://schemas.openxmlformats.org/spreadsheetml/2006/main" count="103" uniqueCount="66">
  <si>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</si>
  <si>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</si>
  <si>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</si>
  <si>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</si>
  <si>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</si>
  <si>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</si>
  <si>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</si>
  <si>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</si>
  <si>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</si>
  <si>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</si>
  <si>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</si>
  <si>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</si>
  <si>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</si>
  <si>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</si>
  <si>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</si>
  <si>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</si>
  <si>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</si>
  <si>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</si>
  <si>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</si>
  <si>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</si>
  <si>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</si>
  <si>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</si>
  <si>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</si>
  <si>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</si>
  <si>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</si>
  <si>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</si>
  <si>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</si>
  <si>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</si>
  <si>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</si>
  <si>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</si>
  <si>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</si>
  <si>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</si>
  <si>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</si>
  <si>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</si>
  <si>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</si>
  <si>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Lohi = Jyväskylän Lohi  (1924)</t>
  </si>
  <si>
    <t>Kirittäret = Jyväskylän Etukenttä Oy  (1998)</t>
  </si>
  <si>
    <t>Marjut Sibenberg</t>
  </si>
  <si>
    <t>2.</t>
  </si>
  <si>
    <t>Kirittäret</t>
  </si>
  <si>
    <t>play off</t>
  </si>
  <si>
    <t>Lohi</t>
  </si>
  <si>
    <t>ykköspesis</t>
  </si>
  <si>
    <t>karsintasarja</t>
  </si>
  <si>
    <t>28.12.1976</t>
  </si>
  <si>
    <t>KJK-Pesis</t>
  </si>
  <si>
    <t>KJK-Pesis, Koria  (1978)</t>
  </si>
  <si>
    <t>KuPu</t>
  </si>
  <si>
    <t>suomensarja</t>
  </si>
  <si>
    <t>KuPu = Kuusankosken Puhti  (1910)</t>
  </si>
  <si>
    <t>HMP</t>
  </si>
  <si>
    <t>HMP = Heinolan Maila-Pojat  (1936)</t>
  </si>
  <si>
    <t>ENSIMMÄISET</t>
  </si>
  <si>
    <t>Ottelu</t>
  </si>
  <si>
    <t>1.  ottelu</t>
  </si>
  <si>
    <t>Lyöty juoksu</t>
  </si>
  <si>
    <t>3.  ottelu</t>
  </si>
  <si>
    <t>Tuotu juoksu</t>
  </si>
  <si>
    <t>Kunnari</t>
  </si>
  <si>
    <t>20.05. 2000  Kirittäret - Lippo  2-0  (9-3, 12-0)</t>
  </si>
  <si>
    <t>24.05. 2000  ViVe - Kirittäret  1-2  (3-5, 3-2, 0-1)</t>
  </si>
  <si>
    <t>2.  ottelu</t>
  </si>
  <si>
    <t>27.05. 2000  Kirittäret - Pesäkarhut  2-1  (4-7, 12-8, 5-1)</t>
  </si>
  <si>
    <t xml:space="preserve">  23 v   4 kk 26 pv</t>
  </si>
  <si>
    <t xml:space="preserve">  23 v   4 kk 22 pv</t>
  </si>
  <si>
    <t xml:space="preserve">  23 v   4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</si>
</sst>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center"/>
    </xf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9">
        <v>1992</v>
      </c>
      <c r="C4" s="69"/>
      <c r="D4" s="70" t="s">
        <v>50</v>
      </c>
      <c r="E4" s="69"/>
      <c r="F4" s="71" t="s">
        <v>48</v>
      </c>
      <c r="G4" s="72"/>
      <c r="H4" s="73"/>
      <c r="I4" s="69"/>
      <c r="J4" s="69"/>
      <c r="K4" s="69"/>
      <c r="L4" s="69"/>
      <c r="M4" s="69"/>
      <c r="N4" s="7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9">
        <v>1993</v>
      </c>
      <c r="C5" s="69"/>
      <c r="D5" s="70" t="s">
        <v>50</v>
      </c>
      <c r="E5" s="69"/>
      <c r="F5" s="71" t="s">
        <v>48</v>
      </c>
      <c r="G5" s="72"/>
      <c r="H5" s="73"/>
      <c r="I5" s="69"/>
      <c r="J5" s="69"/>
      <c r="K5" s="69"/>
      <c r="L5" s="69"/>
      <c r="M5" s="69"/>
      <c r="N5" s="7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9">
        <v>1994</v>
      </c>
      <c r="C6" s="69"/>
      <c r="D6" s="70" t="s">
        <v>50</v>
      </c>
      <c r="E6" s="69"/>
      <c r="F6" s="71" t="s">
        <v>48</v>
      </c>
      <c r="G6" s="72"/>
      <c r="H6" s="73"/>
      <c r="I6" s="69"/>
      <c r="J6" s="69"/>
      <c r="K6" s="69"/>
      <c r="L6" s="69"/>
      <c r="M6" s="69"/>
      <c r="N6" s="7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1">
        <v>1995</v>
      </c>
      <c r="C7" s="61"/>
      <c r="D7" s="60" t="s">
        <v>50</v>
      </c>
      <c r="E7" s="61"/>
      <c r="F7" s="63" t="s">
        <v>42</v>
      </c>
      <c r="G7" s="66"/>
      <c r="H7" s="65"/>
      <c r="I7" s="61"/>
      <c r="J7" s="61"/>
      <c r="K7" s="61"/>
      <c r="L7" s="61"/>
      <c r="M7" s="61"/>
      <c r="N7" s="6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1">
        <v>1996</v>
      </c>
      <c r="C8" s="61"/>
      <c r="D8" s="60" t="s">
        <v>47</v>
      </c>
      <c r="E8" s="61"/>
      <c r="F8" s="63" t="s">
        <v>42</v>
      </c>
      <c r="G8" s="66"/>
      <c r="H8" s="65"/>
      <c r="I8" s="61"/>
      <c r="J8" s="61"/>
      <c r="K8" s="61"/>
      <c r="L8" s="61"/>
      <c r="M8" s="61"/>
      <c r="N8" s="68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9">
        <v>1997</v>
      </c>
      <c r="C9" s="69"/>
      <c r="D9" s="70" t="s">
        <v>47</v>
      </c>
      <c r="E9" s="69"/>
      <c r="F9" s="71" t="s">
        <v>48</v>
      </c>
      <c r="G9" s="72"/>
      <c r="H9" s="73"/>
      <c r="I9" s="69"/>
      <c r="J9" s="69"/>
      <c r="K9" s="69"/>
      <c r="L9" s="69"/>
      <c r="M9" s="69"/>
      <c r="N9" s="74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1">
        <v>1998</v>
      </c>
      <c r="C10" s="61"/>
      <c r="D10" s="60" t="s">
        <v>45</v>
      </c>
      <c r="E10" s="61"/>
      <c r="F10" s="63" t="s">
        <v>42</v>
      </c>
      <c r="G10" s="66"/>
      <c r="H10" s="65"/>
      <c r="I10" s="61"/>
      <c r="J10" s="61"/>
      <c r="K10" s="61"/>
      <c r="L10" s="61"/>
      <c r="M10" s="61"/>
      <c r="N10" s="68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1">
        <v>1999</v>
      </c>
      <c r="C11" s="61"/>
      <c r="D11" s="60" t="s">
        <v>45</v>
      </c>
      <c r="E11" s="62"/>
      <c r="F11" s="63" t="s">
        <v>42</v>
      </c>
      <c r="G11" s="66"/>
      <c r="H11" s="65"/>
      <c r="I11" s="61"/>
      <c r="J11" s="61"/>
      <c r="K11" s="61"/>
      <c r="L11" s="61"/>
      <c r="M11" s="61"/>
      <c r="N11" s="68"/>
      <c r="O11" s="37"/>
      <c r="P11" s="27"/>
      <c r="Q11" s="27"/>
      <c r="R11" s="27"/>
      <c r="S11" s="27"/>
      <c r="T11" s="27"/>
      <c r="U11" s="59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2000</v>
      </c>
      <c r="C12" s="27"/>
      <c r="D12" s="29"/>
      <c r="E12" s="58"/>
      <c r="F12" s="27"/>
      <c r="G12" s="27"/>
      <c r="H12" s="67"/>
      <c r="I12" s="27"/>
      <c r="J12" s="27"/>
      <c r="K12" s="27"/>
      <c r="L12" s="27"/>
      <c r="M12" s="27"/>
      <c r="N12" s="30"/>
      <c r="O12" s="37"/>
      <c r="P12" s="27"/>
      <c r="Q12" s="27"/>
      <c r="R12" s="27"/>
      <c r="S12" s="27"/>
      <c r="T12" s="27"/>
      <c r="U12" s="59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2001</v>
      </c>
      <c r="C13" s="27" t="s">
        <v>38</v>
      </c>
      <c r="D13" s="29" t="s">
        <v>39</v>
      </c>
      <c r="E13" s="58">
        <v>24</v>
      </c>
      <c r="F13" s="27">
        <v>3</v>
      </c>
      <c r="G13" s="27">
        <v>16</v>
      </c>
      <c r="H13" s="67">
        <v>8</v>
      </c>
      <c r="I13" s="27">
        <v>66</v>
      </c>
      <c r="J13" s="27">
        <v>12</v>
      </c>
      <c r="K13" s="27">
        <v>18</v>
      </c>
      <c r="L13" s="27">
        <v>17</v>
      </c>
      <c r="M13" s="27">
        <f>PRODUCT(F13+G13)</f>
        <v>19</v>
      </c>
      <c r="N13" s="30">
        <v>0.51200000000000001</v>
      </c>
      <c r="O13" s="37">
        <f>PRODUCT(I13/N13)</f>
        <v>128.90625</v>
      </c>
      <c r="P13" s="27">
        <v>12</v>
      </c>
      <c r="Q13" s="27">
        <v>2</v>
      </c>
      <c r="R13" s="27">
        <v>4</v>
      </c>
      <c r="S13" s="27">
        <v>6</v>
      </c>
      <c r="T13" s="27">
        <v>27</v>
      </c>
      <c r="U13" s="59"/>
      <c r="V13" s="28"/>
      <c r="W13" s="28"/>
      <c r="X13" s="28"/>
      <c r="Y13" s="28"/>
      <c r="Z13" s="27"/>
      <c r="AA13" s="27"/>
      <c r="AB13" s="27"/>
      <c r="AC13" s="27"/>
      <c r="AD13" s="27">
        <v>1</v>
      </c>
      <c r="AE13" s="27"/>
      <c r="AF13" s="14" t="s">
        <v>40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61">
        <v>2002</v>
      </c>
      <c r="C14" s="61"/>
      <c r="D14" s="60" t="s">
        <v>41</v>
      </c>
      <c r="E14" s="62"/>
      <c r="F14" s="63" t="s">
        <v>42</v>
      </c>
      <c r="G14" s="66"/>
      <c r="H14" s="65"/>
      <c r="I14" s="61"/>
      <c r="J14" s="61"/>
      <c r="K14" s="61"/>
      <c r="L14" s="61"/>
      <c r="M14" s="61"/>
      <c r="N14" s="61"/>
      <c r="O14" s="37"/>
      <c r="P14" s="27"/>
      <c r="Q14" s="27"/>
      <c r="R14" s="27"/>
      <c r="S14" s="27"/>
      <c r="T14" s="27"/>
      <c r="U14" s="28">
        <v>7</v>
      </c>
      <c r="V14" s="28">
        <v>0</v>
      </c>
      <c r="W14" s="28">
        <v>4</v>
      </c>
      <c r="X14" s="28">
        <v>2</v>
      </c>
      <c r="Y14" s="28">
        <v>22</v>
      </c>
      <c r="Z14" s="27"/>
      <c r="AA14" s="27"/>
      <c r="AB14" s="27"/>
      <c r="AC14" s="27"/>
      <c r="AD14" s="27"/>
      <c r="AE14" s="27"/>
      <c r="AF14" s="64" t="s">
        <v>43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61">
        <v>2003</v>
      </c>
      <c r="C15" s="61"/>
      <c r="D15" s="60" t="s">
        <v>41</v>
      </c>
      <c r="E15" s="62"/>
      <c r="F15" s="63" t="s">
        <v>42</v>
      </c>
      <c r="G15" s="66"/>
      <c r="H15" s="65"/>
      <c r="I15" s="61"/>
      <c r="J15" s="61"/>
      <c r="K15" s="61"/>
      <c r="L15" s="61"/>
      <c r="M15" s="61"/>
      <c r="N15" s="61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61">
        <v>2004</v>
      </c>
      <c r="C16" s="61"/>
      <c r="D16" s="60" t="s">
        <v>41</v>
      </c>
      <c r="E16" s="62"/>
      <c r="F16" s="63" t="s">
        <v>42</v>
      </c>
      <c r="G16" s="66"/>
      <c r="H16" s="65"/>
      <c r="I16" s="61"/>
      <c r="J16" s="61"/>
      <c r="K16" s="61"/>
      <c r="L16" s="61"/>
      <c r="M16" s="61"/>
      <c r="N16" s="61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SUM(E11:E14)</f>
        <v>24</v>
      </c>
      <c r="F17" s="19">
        <f t="shared" si="0"/>
        <v>3</v>
      </c>
      <c r="G17" s="19">
        <f t="shared" si="0"/>
        <v>16</v>
      </c>
      <c r="H17" s="19">
        <f t="shared" si="0"/>
        <v>8</v>
      </c>
      <c r="I17" s="19">
        <f t="shared" si="0"/>
        <v>66</v>
      </c>
      <c r="J17" s="19">
        <f t="shared" si="0"/>
        <v>12</v>
      </c>
      <c r="K17" s="19">
        <f t="shared" si="0"/>
        <v>18</v>
      </c>
      <c r="L17" s="19">
        <f t="shared" si="0"/>
        <v>17</v>
      </c>
      <c r="M17" s="19">
        <f t="shared" si="0"/>
        <v>19</v>
      </c>
      <c r="N17" s="31">
        <f>PRODUCT(I17/O17)</f>
        <v>0.51200000000000001</v>
      </c>
      <c r="O17" s="32">
        <f t="shared" ref="O17:AE17" si="1">SUM(O11:O14)</f>
        <v>128.90625</v>
      </c>
      <c r="P17" s="19">
        <f t="shared" si="1"/>
        <v>12</v>
      </c>
      <c r="Q17" s="19">
        <f t="shared" si="1"/>
        <v>2</v>
      </c>
      <c r="R17" s="19">
        <f t="shared" si="1"/>
        <v>4</v>
      </c>
      <c r="S17" s="19">
        <f t="shared" si="1"/>
        <v>6</v>
      </c>
      <c r="T17" s="19">
        <f t="shared" si="1"/>
        <v>27</v>
      </c>
      <c r="U17" s="19">
        <f t="shared" si="1"/>
        <v>7</v>
      </c>
      <c r="V17" s="19">
        <f t="shared" si="1"/>
        <v>0</v>
      </c>
      <c r="W17" s="19">
        <f t="shared" si="1"/>
        <v>4</v>
      </c>
      <c r="X17" s="19">
        <f t="shared" si="1"/>
        <v>2</v>
      </c>
      <c r="Y17" s="19">
        <f t="shared" si="1"/>
        <v>22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1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70.666666666666657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75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52</v>
      </c>
      <c r="Q20" s="13"/>
      <c r="R20" s="13"/>
      <c r="S20" s="13"/>
      <c r="T20" s="76"/>
      <c r="U20" s="76"/>
      <c r="V20" s="76"/>
      <c r="W20" s="76"/>
      <c r="X20" s="76"/>
      <c r="Y20" s="13"/>
      <c r="Z20" s="13"/>
      <c r="AA20" s="13"/>
      <c r="AB20" s="13"/>
      <c r="AC20" s="13"/>
      <c r="AD20" s="13"/>
      <c r="AE20" s="13"/>
      <c r="AF20" s="6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24</v>
      </c>
      <c r="F21" s="27">
        <f>PRODUCT(F17)</f>
        <v>3</v>
      </c>
      <c r="G21" s="27">
        <f>PRODUCT(G17)</f>
        <v>16</v>
      </c>
      <c r="H21" s="27">
        <f>PRODUCT(H17)</f>
        <v>8</v>
      </c>
      <c r="I21" s="27">
        <f>PRODUCT(I17)</f>
        <v>66</v>
      </c>
      <c r="J21" s="1"/>
      <c r="K21" s="43">
        <f>PRODUCT((F21+G21)/E21)</f>
        <v>0.79166666666666663</v>
      </c>
      <c r="L21" s="43">
        <f>PRODUCT(H21/E21)</f>
        <v>0.33333333333333331</v>
      </c>
      <c r="M21" s="43">
        <f>PRODUCT(I21/E21)</f>
        <v>2.75</v>
      </c>
      <c r="N21" s="30">
        <f>PRODUCT(N17)</f>
        <v>0.51200000000000001</v>
      </c>
      <c r="O21" s="25">
        <f>PRODUCT(O17)</f>
        <v>128.90625</v>
      </c>
      <c r="P21" s="77" t="s">
        <v>53</v>
      </c>
      <c r="Q21" s="78"/>
      <c r="R21" s="78"/>
      <c r="S21" s="79" t="s">
        <v>59</v>
      </c>
      <c r="T21" s="79"/>
      <c r="U21" s="79"/>
      <c r="V21" s="79"/>
      <c r="W21" s="79"/>
      <c r="X21" s="79"/>
      <c r="Y21" s="79"/>
      <c r="Z21" s="79"/>
      <c r="AA21" s="79"/>
      <c r="AB21" s="79"/>
      <c r="AC21" s="80"/>
      <c r="AD21" s="80" t="s">
        <v>54</v>
      </c>
      <c r="AE21" s="80"/>
      <c r="AF21" s="85" t="s">
        <v>64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>
        <f>PRODUCT(P17)</f>
        <v>12</v>
      </c>
      <c r="F22" s="27">
        <f>PRODUCT(Q17)</f>
        <v>2</v>
      </c>
      <c r="G22" s="27">
        <f>PRODUCT(R17)</f>
        <v>4</v>
      </c>
      <c r="H22" s="27">
        <f>PRODUCT(S17)</f>
        <v>6</v>
      </c>
      <c r="I22" s="27">
        <f>PRODUCT(T17)</f>
        <v>27</v>
      </c>
      <c r="J22" s="1"/>
      <c r="K22" s="43">
        <f>PRODUCT((F22+G22)/E22)</f>
        <v>0.5</v>
      </c>
      <c r="L22" s="43">
        <f>PRODUCT(H22/E22)</f>
        <v>0.5</v>
      </c>
      <c r="M22" s="43">
        <f>PRODUCT(I22/E22)</f>
        <v>2.25</v>
      </c>
      <c r="N22" s="30">
        <f>PRODUCT(I22/O22)</f>
        <v>0.48214285714285715</v>
      </c>
      <c r="O22" s="25">
        <v>56</v>
      </c>
      <c r="P22" s="81" t="s">
        <v>55</v>
      </c>
      <c r="Q22" s="82"/>
      <c r="R22" s="82"/>
      <c r="S22" s="83" t="s">
        <v>60</v>
      </c>
      <c r="T22" s="83"/>
      <c r="U22" s="83"/>
      <c r="V22" s="83"/>
      <c r="W22" s="83"/>
      <c r="X22" s="83"/>
      <c r="Y22" s="83"/>
      <c r="Z22" s="83"/>
      <c r="AA22" s="83"/>
      <c r="AB22" s="83"/>
      <c r="AC22" s="84"/>
      <c r="AD22" s="84" t="s">
        <v>61</v>
      </c>
      <c r="AE22" s="84"/>
      <c r="AF22" s="85" t="s">
        <v>63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>
        <f>PRODUCT(U17)</f>
        <v>7</v>
      </c>
      <c r="F23" s="28">
        <f>PRODUCT(V17)</f>
        <v>0</v>
      </c>
      <c r="G23" s="28">
        <f>PRODUCT(W17)</f>
        <v>4</v>
      </c>
      <c r="H23" s="28">
        <f>PRODUCT(X17)</f>
        <v>2</v>
      </c>
      <c r="I23" s="28">
        <f>PRODUCT(Y17)</f>
        <v>22</v>
      </c>
      <c r="J23" s="1"/>
      <c r="K23" s="50">
        <f>PRODUCT((F23+G23)/E23)</f>
        <v>0.5714285714285714</v>
      </c>
      <c r="L23" s="50">
        <f>PRODUCT(H23/E23)</f>
        <v>0.2857142857142857</v>
      </c>
      <c r="M23" s="50">
        <f>PRODUCT(I23/E23)</f>
        <v>3.1428571428571428</v>
      </c>
      <c r="N23" s="51">
        <f>PRODUCT(I23/O23)</f>
        <v>0.59459459459459463</v>
      </c>
      <c r="O23" s="25">
        <v>37</v>
      </c>
      <c r="P23" s="81" t="s">
        <v>57</v>
      </c>
      <c r="Q23" s="82"/>
      <c r="R23" s="82"/>
      <c r="S23" s="83" t="s">
        <v>62</v>
      </c>
      <c r="T23" s="83"/>
      <c r="U23" s="83"/>
      <c r="V23" s="83"/>
      <c r="W23" s="83"/>
      <c r="X23" s="83"/>
      <c r="Y23" s="83"/>
      <c r="Z23" s="83"/>
      <c r="AA23" s="83"/>
      <c r="AB23" s="83"/>
      <c r="AC23" s="84"/>
      <c r="AD23" s="84" t="s">
        <v>56</v>
      </c>
      <c r="AE23" s="84"/>
      <c r="AF23" s="85" t="s">
        <v>65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43</v>
      </c>
      <c r="F24" s="19">
        <f>SUM(F21:F23)</f>
        <v>5</v>
      </c>
      <c r="G24" s="19">
        <f>SUM(G21:G23)</f>
        <v>24</v>
      </c>
      <c r="H24" s="19">
        <f>SUM(H21:H23)</f>
        <v>16</v>
      </c>
      <c r="I24" s="19">
        <f>SUM(I21:I23)</f>
        <v>115</v>
      </c>
      <c r="J24" s="1"/>
      <c r="K24" s="55">
        <f>PRODUCT((F24+G24)/E24)</f>
        <v>0.67441860465116277</v>
      </c>
      <c r="L24" s="55">
        <f>PRODUCT(H24/E24)</f>
        <v>0.37209302325581395</v>
      </c>
      <c r="M24" s="55">
        <f>PRODUCT(I24/E24)</f>
        <v>2.6744186046511627</v>
      </c>
      <c r="N24" s="31">
        <f>PRODUCT(I24/O24)</f>
        <v>0.51823686804675395</v>
      </c>
      <c r="O24" s="25">
        <f>SUM(O21:O23)</f>
        <v>221.90625</v>
      </c>
      <c r="P24" s="86" t="s">
        <v>58</v>
      </c>
      <c r="Q24" s="87"/>
      <c r="R24" s="87"/>
      <c r="S24" s="88" t="s">
        <v>62</v>
      </c>
      <c r="T24" s="88"/>
      <c r="U24" s="88"/>
      <c r="V24" s="88"/>
      <c r="W24" s="88"/>
      <c r="X24" s="88"/>
      <c r="Y24" s="88"/>
      <c r="Z24" s="88"/>
      <c r="AA24" s="88"/>
      <c r="AB24" s="88"/>
      <c r="AC24" s="89"/>
      <c r="AD24" s="89" t="s">
        <v>56</v>
      </c>
      <c r="AE24" s="89"/>
      <c r="AF24" s="90" t="s">
        <v>65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75" t="s">
        <v>51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49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46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36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35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2019-02-01T18:33:47Z</dcterms:modified>
</cp:coreProperties>
</file>