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J13" i="5" l="1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<sst xmlns="http://schemas.openxmlformats.org/spreadsheetml/2006/main" count="81" uniqueCount="36">
  <si>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</si>
  <si>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</si>
  <si>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</si>
  <si>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</si>
  <si>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</si>
  <si>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</si>
  <si>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</si>
  <si>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</si>
  <si>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</si>
  <si>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</si>
  <si>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</si>
  <si>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</si>
  <si>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</si>
  <si>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</si>
  <si>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</si>
  <si>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</si>
  <si>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</si>
  <si>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</si>
  <si>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</si>
  <si>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</si>
  <si>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</si>
  <si>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</si>
  <si>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</si>
  <si>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</si>
  <si>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</si>
  <si>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Ville T Seppänen</t>
  </si>
  <si>
    <t>8.</t>
  </si>
  <si>
    <t>KPK</t>
  </si>
  <si>
    <t>1.</t>
  </si>
  <si>
    <t>SoJy  2</t>
  </si>
  <si>
    <t>6.</t>
  </si>
  <si>
    <t>6.7.1999   Kajaani</t>
  </si>
  <si>
    <t>KPK = Kajaanin Pallokerho  (1933),  kasvattajaseura</t>
  </si>
  <si>
    <t>SuRa</t>
  </si>
  <si>
    <t>SuRa = Suomussalmen Rasti  (1952)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</si>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</sst>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13</v>
      </c>
      <c r="AB4" s="12">
        <v>0</v>
      </c>
      <c r="AC4" s="12">
        <v>0</v>
      </c>
      <c r="AD4" s="12">
        <v>17</v>
      </c>
      <c r="AE4" s="12">
        <v>49</v>
      </c>
      <c r="AF4" s="68">
        <v>0.61250000000000004</v>
      </c>
      <c r="AG4" s="10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12</v>
      </c>
      <c r="AB5" s="12">
        <v>1</v>
      </c>
      <c r="AC5" s="12">
        <v>0</v>
      </c>
      <c r="AD5" s="12">
        <v>20</v>
      </c>
      <c r="AE5" s="12">
        <v>30</v>
      </c>
      <c r="AF5" s="68">
        <v>0.46870000000000001</v>
      </c>
      <c r="AG5" s="10">
        <v>64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0</v>
      </c>
      <c r="AP5" s="12">
        <v>6</v>
      </c>
      <c r="AQ5" s="12">
        <v>12</v>
      </c>
      <c r="AR5" s="65">
        <v>0.5</v>
      </c>
      <c r="AS5" s="66">
        <v>24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2" t="s">
        <v>30</v>
      </c>
      <c r="D6" s="1" t="s">
        <v>29</v>
      </c>
      <c r="E6" s="12">
        <v>5</v>
      </c>
      <c r="F6" s="12">
        <v>0</v>
      </c>
      <c r="G6" s="12">
        <v>0</v>
      </c>
      <c r="H6" s="12">
        <v>2</v>
      </c>
      <c r="I6" s="12">
        <v>5</v>
      </c>
      <c r="J6" s="68">
        <v>0.45500000000000002</v>
      </c>
      <c r="K6" s="16">
        <v>11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30</v>
      </c>
      <c r="Z6" s="1" t="s">
        <v>33</v>
      </c>
      <c r="AA6" s="12">
        <v>9</v>
      </c>
      <c r="AB6" s="12">
        <v>0</v>
      </c>
      <c r="AC6" s="12">
        <v>2</v>
      </c>
      <c r="AD6" s="12">
        <v>10</v>
      </c>
      <c r="AE6" s="12">
        <v>42</v>
      </c>
      <c r="AF6" s="68">
        <v>0.61760000000000004</v>
      </c>
      <c r="AG6" s="10">
        <v>68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68"/>
      <c r="K7" s="16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35</v>
      </c>
      <c r="Z7" s="1" t="s">
        <v>33</v>
      </c>
      <c r="AA7" s="12">
        <v>13</v>
      </c>
      <c r="AB7" s="12">
        <v>0</v>
      </c>
      <c r="AC7" s="12">
        <v>3</v>
      </c>
      <c r="AD7" s="12">
        <v>13</v>
      </c>
      <c r="AE7" s="12">
        <v>67</v>
      </c>
      <c r="AF7" s="68">
        <v>0.67269999999999996</v>
      </c>
      <c r="AG7" s="19">
        <v>110</v>
      </c>
      <c r="AH7" s="40"/>
      <c r="AI7" s="7"/>
      <c r="AJ7" s="7"/>
      <c r="AK7" s="7"/>
      <c r="AL7" s="16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30</v>
      </c>
      <c r="Z8" s="1" t="s">
        <v>33</v>
      </c>
      <c r="AA8" s="12">
        <v>8</v>
      </c>
      <c r="AB8" s="12">
        <v>1</v>
      </c>
      <c r="AC8" s="12">
        <v>0</v>
      </c>
      <c r="AD8" s="12">
        <v>7</v>
      </c>
      <c r="AE8" s="12">
        <v>32</v>
      </c>
      <c r="AF8" s="32">
        <v>0.57140000000000002</v>
      </c>
      <c r="AG8" s="19">
        <v>56</v>
      </c>
      <c r="AH8" s="40"/>
      <c r="AI8" s="7"/>
      <c r="AJ8" s="7"/>
      <c r="AK8" s="7"/>
      <c r="AL8" s="69"/>
      <c r="AM8" s="12"/>
      <c r="AN8" s="12"/>
      <c r="AO8" s="12"/>
      <c r="AP8" s="12"/>
      <c r="AQ8" s="12"/>
      <c r="AR8" s="65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5</v>
      </c>
      <c r="F9" s="36">
        <f>SUM(F4:F8)</f>
        <v>0</v>
      </c>
      <c r="G9" s="36">
        <f>SUM(G4:G8)</f>
        <v>0</v>
      </c>
      <c r="H9" s="36">
        <f>SUM(H4:H8)</f>
        <v>2</v>
      </c>
      <c r="I9" s="36">
        <f>SUM(I4:I8)</f>
        <v>5</v>
      </c>
      <c r="J9" s="37">
        <f>PRODUCT(I9/K9)</f>
        <v>0.45454545454545453</v>
      </c>
      <c r="K9" s="21">
        <f>SUM(K4:K8)</f>
        <v>11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55</v>
      </c>
      <c r="AB9" s="36">
        <f>SUM(AB4:AB8)</f>
        <v>2</v>
      </c>
      <c r="AC9" s="36">
        <f>SUM(AC4:AC8)</f>
        <v>5</v>
      </c>
      <c r="AD9" s="36">
        <f>SUM(AD4:AD8)</f>
        <v>67</v>
      </c>
      <c r="AE9" s="36">
        <f>SUM(AE4:AE8)</f>
        <v>220</v>
      </c>
      <c r="AF9" s="37">
        <f>PRODUCT(AE9/AG9)</f>
        <v>0.58201058201058198</v>
      </c>
      <c r="AG9" s="21">
        <f>SUM(AG4:AG8)</f>
        <v>378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0</v>
      </c>
      <c r="AP9" s="36">
        <f>SUM(AP4:AP8)</f>
        <v>6</v>
      </c>
      <c r="AQ9" s="36">
        <f>SUM(AQ4:AQ8)</f>
        <v>12</v>
      </c>
      <c r="AR9" s="37">
        <f>PRODUCT(AQ9/AS9)</f>
        <v>0.5</v>
      </c>
      <c r="AS9" s="39">
        <f>SUM(AS4:AS8)</f>
        <v>24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5</v>
      </c>
      <c r="F13" s="47">
        <f>PRODUCT(F9+R9)</f>
        <v>0</v>
      </c>
      <c r="G13" s="47">
        <f>PRODUCT(G9+S9)</f>
        <v>0</v>
      </c>
      <c r="H13" s="47">
        <f>PRODUCT(H9+T9)</f>
        <v>2</v>
      </c>
      <c r="I13" s="47">
        <f>PRODUCT(I9+U9)</f>
        <v>5</v>
      </c>
      <c r="J13" s="37">
        <f>PRODUCT(I13/K13)</f>
        <v>0.45454545454545453</v>
      </c>
      <c r="K13" s="16">
        <f>PRODUCT(K9+W9)</f>
        <v>11</v>
      </c>
      <c r="L13" s="53">
        <f>PRODUCT((F13+G13)/E13)</f>
        <v>0</v>
      </c>
      <c r="M13" s="53">
        <f>PRODUCT(H13/E13)</f>
        <v>0.4</v>
      </c>
      <c r="N13" s="53">
        <f>PRODUCT((F13+G13+H13)/E13)</f>
        <v>0.4</v>
      </c>
      <c r="O13" s="53">
        <f>PRODUCT(I13/E13)</f>
        <v>1</v>
      </c>
      <c r="Q13" s="17"/>
      <c r="R13" s="17"/>
      <c r="S13" s="17"/>
      <c r="T13" s="54" t="s">
        <v>34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59</v>
      </c>
      <c r="F14" s="47">
        <f>PRODUCT(AB9+AN9)</f>
        <v>2</v>
      </c>
      <c r="G14" s="47">
        <f>PRODUCT(AC9+AO9)</f>
        <v>5</v>
      </c>
      <c r="H14" s="47">
        <f>PRODUCT(AD9+AP9)</f>
        <v>73</v>
      </c>
      <c r="I14" s="47">
        <f>PRODUCT(AE9+AQ9)</f>
        <v>232</v>
      </c>
      <c r="J14" s="60">
        <f>PRODUCT(I14/K14)</f>
        <v>0.57711442786069655</v>
      </c>
      <c r="K14" s="10">
        <f>PRODUCT(AG9+AS9)</f>
        <v>402</v>
      </c>
      <c r="L14" s="53">
        <f>PRODUCT((F14+G14)/E14)</f>
        <v>0.11864406779661017</v>
      </c>
      <c r="M14" s="53">
        <f>PRODUCT(H14/E14)</f>
        <v>1.2372881355932204</v>
      </c>
      <c r="N14" s="53">
        <f>PRODUCT((F14+G14+H14)/E14)</f>
        <v>1.3559322033898304</v>
      </c>
      <c r="O14" s="53">
        <f>PRODUCT(I14/E14)</f>
        <v>3.9322033898305087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64</v>
      </c>
      <c r="F15" s="47">
        <f t="shared" ref="F15:I15" si="0">SUM(F12:F14)</f>
        <v>2</v>
      </c>
      <c r="G15" s="47">
        <f t="shared" si="0"/>
        <v>5</v>
      </c>
      <c r="H15" s="47">
        <f t="shared" si="0"/>
        <v>75</v>
      </c>
      <c r="I15" s="47">
        <f t="shared" si="0"/>
        <v>237</v>
      </c>
      <c r="J15" s="60">
        <f>PRODUCT(I15/K15)</f>
        <v>0.57384987893462469</v>
      </c>
      <c r="K15" s="16">
        <f>SUM(K12:K14)</f>
        <v>413</v>
      </c>
      <c r="L15" s="53">
        <f>PRODUCT((F15+G15)/E15)</f>
        <v>0.109375</v>
      </c>
      <c r="M15" s="53">
        <f>PRODUCT(H15/E15)</f>
        <v>1.171875</v>
      </c>
      <c r="N15" s="53">
        <f>PRODUCT((F15+G15+H15)/E15)</f>
        <v>1.28125</v>
      </c>
      <c r="O15" s="53">
        <f>PRODUCT(I15/E15)</f>
        <v>3.703125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Q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2020-08-29T17:44:25Z</dcterms:modified>
</cp:coreProperties>
</file>