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5" r:id="rId1"/>
  </sheets>
  <calcPr calcId="145621"/>
</workbook>
</file>

<file path=xl/calcChain.xml><?xml version="1.0" encoding="utf-8"?>
<calcChain xmlns="http://schemas.openxmlformats.org/spreadsheetml/2006/main">
  <c r="AS13" i="5" l="1"/>
  <c r="AG13" i="5"/>
  <c r="AS16" i="5" l="1"/>
  <c r="AQ16" i="5"/>
  <c r="AP16" i="5"/>
  <c r="AO16" i="5"/>
  <c r="AN16" i="5"/>
  <c r="AM16" i="5"/>
  <c r="AG16" i="5"/>
  <c r="AE16" i="5"/>
  <c r="I21" i="5" s="1"/>
  <c r="AD16" i="5"/>
  <c r="AC16" i="5"/>
  <c r="G21" i="5" s="1"/>
  <c r="AB16" i="5"/>
  <c r="AA16" i="5"/>
  <c r="E21" i="5" s="1"/>
  <c r="W16" i="5"/>
  <c r="U16" i="5"/>
  <c r="T16" i="5"/>
  <c r="S16" i="5"/>
  <c r="R16" i="5"/>
  <c r="Q16" i="5"/>
  <c r="K16" i="5"/>
  <c r="K20" i="5" s="1"/>
  <c r="I16" i="5"/>
  <c r="H16" i="5"/>
  <c r="H20" i="5" s="1"/>
  <c r="M20" i="5" s="1"/>
  <c r="G16" i="5"/>
  <c r="G20" i="5" s="1"/>
  <c r="G22" i="5" s="1"/>
  <c r="F16" i="5"/>
  <c r="F20" i="5" s="1"/>
  <c r="E16" i="5"/>
  <c r="E20" i="5" s="1"/>
  <c r="E22" i="5" s="1"/>
  <c r="N20" i="5" l="1"/>
  <c r="L20" i="5"/>
  <c r="I20" i="5"/>
  <c r="J16" i="5"/>
  <c r="AR16" i="5"/>
  <c r="K21" i="5"/>
  <c r="K22" i="5" s="1"/>
  <c r="F21" i="5"/>
  <c r="L21" i="5" s="1"/>
  <c r="H21" i="5"/>
  <c r="O21" i="5"/>
  <c r="J21" i="5"/>
  <c r="N21" i="5"/>
  <c r="M21" i="5"/>
  <c r="H22" i="5"/>
  <c r="M22" i="5" s="1"/>
  <c r="AF16" i="5"/>
  <c r="I22" i="5" l="1"/>
  <c r="O20" i="5"/>
  <c r="J20" i="5"/>
  <c r="F22" i="5"/>
  <c r="O22" i="5" l="1"/>
  <c r="J22" i="5"/>
  <c r="L22" i="5"/>
  <c r="N22" i="5"/>
</calcChain>
</file>

<file path=xl/sharedStrings.xml><?xml version="1.0" encoding="utf-8"?>
<sst xmlns="http://schemas.openxmlformats.org/spreadsheetml/2006/main" count="100" uniqueCount="42">
  <si>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</si>
  <si>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</si>
  <si>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</si>
  <si>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</si>
  <si>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</si>
  <si>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</si>
  <si>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</si>
  <si>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</si>
  <si>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</si>
  <si>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</si>
  <si>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</si>
  <si>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</si>
  <si>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</si>
  <si>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</si>
  <si>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</si>
  <si>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</si>
  <si>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</si>
  <si>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</si>
  <si>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</si>
  <si>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</si>
  <si>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</si>
  <si>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</si>
  <si>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</si>
  <si>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</si>
  <si>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Ura = Kannuksen Ura  (1969)</t>
  </si>
  <si>
    <t>LePe = Lestijoen Pesis  (2009)</t>
  </si>
  <si>
    <t>Pete Seppälä</t>
  </si>
  <si>
    <t>8.</t>
  </si>
  <si>
    <t>TU</t>
  </si>
  <si>
    <t>6.</t>
  </si>
  <si>
    <t>LePe</t>
  </si>
  <si>
    <t>3.</t>
  </si>
  <si>
    <t>4.</t>
  </si>
  <si>
    <t>Ura</t>
  </si>
  <si>
    <t>10.</t>
  </si>
  <si>
    <t>2.</t>
  </si>
  <si>
    <t>5.</t>
  </si>
  <si>
    <t>7.</t>
  </si>
  <si>
    <t>1.</t>
  </si>
  <si>
    <t>7.2.1994   Toholampi</t>
  </si>
  <si>
    <t>TU = Toholammin Urheilijat  (1955),  kasvattajaseura</t>
  </si>
  <si>
    <t>12.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</si>
</sst>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1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  <xf numFmtId="0" fontId="2" fillId="2" borderId="0" xfId="0" applyFont="1" applyFill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26</v>
      </c>
      <c r="C1" s="2"/>
      <c r="D1" s="3"/>
      <c r="E1" s="4" t="s">
        <v>39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2009</v>
      </c>
      <c r="Y4" s="12" t="s">
        <v>27</v>
      </c>
      <c r="Z4" s="1" t="s">
        <v>28</v>
      </c>
      <c r="AA4" s="12">
        <v>7</v>
      </c>
      <c r="AB4" s="12">
        <v>0</v>
      </c>
      <c r="AC4" s="12">
        <v>4</v>
      </c>
      <c r="AD4" s="12">
        <v>1</v>
      </c>
      <c r="AE4" s="12">
        <v>7</v>
      </c>
      <c r="AF4" s="67">
        <v>0.33329999999999999</v>
      </c>
      <c r="AG4" s="68">
        <v>21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2010</v>
      </c>
      <c r="Y5" s="12" t="s">
        <v>29</v>
      </c>
      <c r="Z5" s="1" t="s">
        <v>30</v>
      </c>
      <c r="AA5" s="12">
        <v>15</v>
      </c>
      <c r="AB5" s="12">
        <v>0</v>
      </c>
      <c r="AC5" s="12">
        <v>2</v>
      </c>
      <c r="AD5" s="12">
        <v>4</v>
      </c>
      <c r="AE5" s="12">
        <v>24</v>
      </c>
      <c r="AF5" s="67">
        <v>0.36919999999999997</v>
      </c>
      <c r="AG5" s="68">
        <v>65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9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2011</v>
      </c>
      <c r="Y6" s="12" t="s">
        <v>31</v>
      </c>
      <c r="Z6" s="1" t="s">
        <v>30</v>
      </c>
      <c r="AA6" s="12">
        <v>18</v>
      </c>
      <c r="AB6" s="12">
        <v>0</v>
      </c>
      <c r="AC6" s="12">
        <v>11</v>
      </c>
      <c r="AD6" s="12">
        <v>12</v>
      </c>
      <c r="AE6" s="12">
        <v>60</v>
      </c>
      <c r="AF6" s="67">
        <v>0.58819999999999995</v>
      </c>
      <c r="AG6" s="68">
        <v>102</v>
      </c>
      <c r="AH6" s="7"/>
      <c r="AI6" s="7"/>
      <c r="AJ6" s="7"/>
      <c r="AK6" s="7"/>
      <c r="AL6" s="10"/>
      <c r="AM6" s="12">
        <v>2</v>
      </c>
      <c r="AN6" s="12">
        <v>0</v>
      </c>
      <c r="AO6" s="12">
        <v>0</v>
      </c>
      <c r="AP6" s="12">
        <v>0</v>
      </c>
      <c r="AQ6" s="12">
        <v>2</v>
      </c>
      <c r="AR6" s="65">
        <v>0.25</v>
      </c>
      <c r="AS6" s="69">
        <v>8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2012</v>
      </c>
      <c r="Y7" s="12" t="s">
        <v>32</v>
      </c>
      <c r="Z7" s="1" t="s">
        <v>30</v>
      </c>
      <c r="AA7" s="12">
        <v>18</v>
      </c>
      <c r="AB7" s="12">
        <v>0</v>
      </c>
      <c r="AC7" s="12">
        <v>3</v>
      </c>
      <c r="AD7" s="12">
        <v>14</v>
      </c>
      <c r="AE7" s="12">
        <v>66</v>
      </c>
      <c r="AF7" s="67">
        <v>0.60550000000000004</v>
      </c>
      <c r="AG7" s="68">
        <v>109</v>
      </c>
      <c r="AH7" s="7"/>
      <c r="AI7" s="7"/>
      <c r="AJ7" s="7"/>
      <c r="AK7" s="7"/>
      <c r="AL7" s="10"/>
      <c r="AM7" s="12">
        <v>2</v>
      </c>
      <c r="AN7" s="12">
        <v>0</v>
      </c>
      <c r="AO7" s="12">
        <v>0</v>
      </c>
      <c r="AP7" s="12">
        <v>1</v>
      </c>
      <c r="AQ7" s="12">
        <v>7</v>
      </c>
      <c r="AR7" s="65">
        <v>0.46660000000000001</v>
      </c>
      <c r="AS7" s="69">
        <v>15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2013</v>
      </c>
      <c r="Y8" s="12" t="s">
        <v>32</v>
      </c>
      <c r="Z8" s="1" t="s">
        <v>33</v>
      </c>
      <c r="AA8" s="12">
        <v>17</v>
      </c>
      <c r="AB8" s="12">
        <v>0</v>
      </c>
      <c r="AC8" s="12">
        <v>13</v>
      </c>
      <c r="AD8" s="12">
        <v>8</v>
      </c>
      <c r="AE8" s="12">
        <v>68</v>
      </c>
      <c r="AF8" s="67">
        <v>0.65380000000000005</v>
      </c>
      <c r="AG8" s="68">
        <v>104</v>
      </c>
      <c r="AH8" s="7"/>
      <c r="AI8" s="7"/>
      <c r="AJ8" s="7"/>
      <c r="AK8" s="7"/>
      <c r="AL8" s="10"/>
      <c r="AM8" s="12">
        <v>2</v>
      </c>
      <c r="AN8" s="12">
        <v>0</v>
      </c>
      <c r="AO8" s="12">
        <v>0</v>
      </c>
      <c r="AP8" s="12">
        <v>1</v>
      </c>
      <c r="AQ8" s="12">
        <v>6</v>
      </c>
      <c r="AR8" s="65">
        <v>0.5454</v>
      </c>
      <c r="AS8" s="69">
        <v>11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>
        <v>2014</v>
      </c>
      <c r="Y9" s="12" t="s">
        <v>32</v>
      </c>
      <c r="Z9" s="1" t="s">
        <v>33</v>
      </c>
      <c r="AA9" s="12">
        <v>15</v>
      </c>
      <c r="AB9" s="12">
        <v>3</v>
      </c>
      <c r="AC9" s="12">
        <v>10</v>
      </c>
      <c r="AD9" s="12">
        <v>23</v>
      </c>
      <c r="AE9" s="12">
        <v>66</v>
      </c>
      <c r="AF9" s="67">
        <v>0.70209999999999995</v>
      </c>
      <c r="AG9" s="68">
        <v>94</v>
      </c>
      <c r="AH9" s="7"/>
      <c r="AI9" s="7"/>
      <c r="AJ9" s="7"/>
      <c r="AK9" s="7"/>
      <c r="AL9" s="10"/>
      <c r="AM9" s="12"/>
      <c r="AN9" s="12"/>
      <c r="AO9" s="12"/>
      <c r="AP9" s="12"/>
      <c r="AQ9" s="12"/>
      <c r="AR9" s="65"/>
      <c r="AS9" s="69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/>
      <c r="C10" s="14"/>
      <c r="D10" s="1"/>
      <c r="E10" s="12"/>
      <c r="F10" s="12"/>
      <c r="G10" s="12"/>
      <c r="H10" s="13"/>
      <c r="I10" s="12"/>
      <c r="J10" s="32"/>
      <c r="K10" s="19"/>
      <c r="L10" s="40"/>
      <c r="M10" s="7"/>
      <c r="N10" s="7"/>
      <c r="O10" s="7"/>
      <c r="P10" s="10"/>
      <c r="Q10" s="12"/>
      <c r="R10" s="12"/>
      <c r="S10" s="13"/>
      <c r="T10" s="12"/>
      <c r="U10" s="12"/>
      <c r="V10" s="59"/>
      <c r="W10" s="19"/>
      <c r="X10" s="12">
        <v>2015</v>
      </c>
      <c r="Y10" s="12" t="s">
        <v>31</v>
      </c>
      <c r="Z10" s="1" t="s">
        <v>33</v>
      </c>
      <c r="AA10" s="12">
        <v>14</v>
      </c>
      <c r="AB10" s="12">
        <v>1</v>
      </c>
      <c r="AC10" s="12">
        <v>26</v>
      </c>
      <c r="AD10" s="12">
        <v>15</v>
      </c>
      <c r="AE10" s="12">
        <v>58</v>
      </c>
      <c r="AF10" s="67">
        <v>0.66659999999999997</v>
      </c>
      <c r="AG10" s="68">
        <v>87</v>
      </c>
      <c r="AH10" s="7" t="s">
        <v>34</v>
      </c>
      <c r="AI10" s="7"/>
      <c r="AJ10" s="7"/>
      <c r="AK10" s="7"/>
      <c r="AL10" s="10"/>
      <c r="AM10" s="12">
        <v>2</v>
      </c>
      <c r="AN10" s="12">
        <v>0</v>
      </c>
      <c r="AO10" s="12">
        <v>0</v>
      </c>
      <c r="AP10" s="12">
        <v>3</v>
      </c>
      <c r="AQ10" s="12">
        <v>5</v>
      </c>
      <c r="AR10" s="65">
        <v>0.41660000000000003</v>
      </c>
      <c r="AS10" s="69">
        <v>12</v>
      </c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2"/>
      <c r="C11" s="14"/>
      <c r="D11" s="1"/>
      <c r="E11" s="12"/>
      <c r="F11" s="12"/>
      <c r="G11" s="12"/>
      <c r="H11" s="13"/>
      <c r="I11" s="12"/>
      <c r="J11" s="32"/>
      <c r="K11" s="19"/>
      <c r="L11" s="40"/>
      <c r="M11" s="7"/>
      <c r="N11" s="7"/>
      <c r="O11" s="7"/>
      <c r="P11" s="10"/>
      <c r="Q11" s="12"/>
      <c r="R11" s="12"/>
      <c r="S11" s="13"/>
      <c r="T11" s="12"/>
      <c r="U11" s="12"/>
      <c r="V11" s="59"/>
      <c r="W11" s="19"/>
      <c r="X11" s="12">
        <v>2016</v>
      </c>
      <c r="Y11" s="12" t="s">
        <v>31</v>
      </c>
      <c r="Z11" s="1" t="s">
        <v>33</v>
      </c>
      <c r="AA11" s="12">
        <v>15</v>
      </c>
      <c r="AB11" s="12">
        <v>0</v>
      </c>
      <c r="AC11" s="12">
        <v>8</v>
      </c>
      <c r="AD11" s="12">
        <v>14</v>
      </c>
      <c r="AE11" s="12">
        <v>48</v>
      </c>
      <c r="AF11" s="67">
        <v>0.58530000000000004</v>
      </c>
      <c r="AG11" s="68">
        <v>82</v>
      </c>
      <c r="AH11" s="7"/>
      <c r="AI11" s="7"/>
      <c r="AJ11" s="7"/>
      <c r="AK11" s="7"/>
      <c r="AL11" s="10"/>
      <c r="AM11" s="12">
        <v>2</v>
      </c>
      <c r="AN11" s="12">
        <v>0</v>
      </c>
      <c r="AO11" s="12">
        <v>0</v>
      </c>
      <c r="AP11" s="12">
        <v>1</v>
      </c>
      <c r="AQ11" s="12">
        <v>7</v>
      </c>
      <c r="AR11" s="65">
        <v>0.438</v>
      </c>
      <c r="AS11" s="69">
        <v>16</v>
      </c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12"/>
      <c r="C12" s="14"/>
      <c r="D12" s="1"/>
      <c r="E12" s="12"/>
      <c r="F12" s="12"/>
      <c r="G12" s="12"/>
      <c r="H12" s="13"/>
      <c r="I12" s="12"/>
      <c r="J12" s="32"/>
      <c r="K12" s="19"/>
      <c r="L12" s="40"/>
      <c r="M12" s="7"/>
      <c r="N12" s="7"/>
      <c r="O12" s="7"/>
      <c r="P12" s="10"/>
      <c r="Q12" s="12"/>
      <c r="R12" s="12"/>
      <c r="S12" s="13"/>
      <c r="T12" s="12"/>
      <c r="U12" s="12"/>
      <c r="V12" s="59"/>
      <c r="W12" s="19"/>
      <c r="X12" s="12">
        <v>2017</v>
      </c>
      <c r="Y12" s="12" t="s">
        <v>35</v>
      </c>
      <c r="Z12" s="1" t="s">
        <v>33</v>
      </c>
      <c r="AA12" s="12">
        <v>14</v>
      </c>
      <c r="AB12" s="12">
        <v>0</v>
      </c>
      <c r="AC12" s="12">
        <v>29</v>
      </c>
      <c r="AD12" s="12">
        <v>20</v>
      </c>
      <c r="AE12" s="12">
        <v>70</v>
      </c>
      <c r="AF12" s="67">
        <v>0.61939999999999995</v>
      </c>
      <c r="AG12" s="68">
        <v>113</v>
      </c>
      <c r="AH12" s="7" t="s">
        <v>36</v>
      </c>
      <c r="AI12" s="7"/>
      <c r="AJ12" s="7" t="s">
        <v>32</v>
      </c>
      <c r="AK12" s="7"/>
      <c r="AL12" s="10"/>
      <c r="AM12" s="12">
        <v>2</v>
      </c>
      <c r="AN12" s="12">
        <v>2</v>
      </c>
      <c r="AO12" s="12">
        <v>9</v>
      </c>
      <c r="AP12" s="12">
        <v>7</v>
      </c>
      <c r="AQ12" s="12">
        <v>22</v>
      </c>
      <c r="AR12" s="65">
        <v>0.81479999999999997</v>
      </c>
      <c r="AS12" s="69">
        <v>27</v>
      </c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12"/>
      <c r="C13" s="14"/>
      <c r="D13" s="1"/>
      <c r="E13" s="12"/>
      <c r="F13" s="12"/>
      <c r="G13" s="12"/>
      <c r="H13" s="13"/>
      <c r="I13" s="12"/>
      <c r="J13" s="32"/>
      <c r="K13" s="19"/>
      <c r="L13" s="40"/>
      <c r="M13" s="7"/>
      <c r="N13" s="7"/>
      <c r="O13" s="7"/>
      <c r="P13" s="10"/>
      <c r="Q13" s="12"/>
      <c r="R13" s="12"/>
      <c r="S13" s="13"/>
      <c r="T13" s="12"/>
      <c r="U13" s="12"/>
      <c r="V13" s="59"/>
      <c r="W13" s="19"/>
      <c r="X13" s="12">
        <v>2018</v>
      </c>
      <c r="Y13" s="12" t="s">
        <v>35</v>
      </c>
      <c r="Z13" s="1" t="s">
        <v>33</v>
      </c>
      <c r="AA13" s="12">
        <v>15</v>
      </c>
      <c r="AB13" s="12">
        <v>5</v>
      </c>
      <c r="AC13" s="12">
        <v>44</v>
      </c>
      <c r="AD13" s="12">
        <v>33</v>
      </c>
      <c r="AE13" s="12">
        <v>94</v>
      </c>
      <c r="AF13" s="67">
        <v>0.71750000000000003</v>
      </c>
      <c r="AG13" s="68">
        <f>PRODUCT(AE13/AF13)</f>
        <v>131.01045296167246</v>
      </c>
      <c r="AH13" s="7" t="s">
        <v>32</v>
      </c>
      <c r="AI13" s="7" t="s">
        <v>37</v>
      </c>
      <c r="AJ13" s="12" t="s">
        <v>38</v>
      </c>
      <c r="AK13" s="7" t="s">
        <v>32</v>
      </c>
      <c r="AL13" s="10"/>
      <c r="AM13" s="12">
        <v>7</v>
      </c>
      <c r="AN13" s="12">
        <v>1</v>
      </c>
      <c r="AO13" s="12">
        <v>6</v>
      </c>
      <c r="AP13" s="12">
        <v>10</v>
      </c>
      <c r="AQ13" s="12">
        <v>26</v>
      </c>
      <c r="AR13" s="59">
        <v>0.55310000000000004</v>
      </c>
      <c r="AS13" s="70">
        <f>PRODUCT(AQ13/AR13)</f>
        <v>47.007774362683058</v>
      </c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12">
        <v>2019</v>
      </c>
      <c r="C14" s="14" t="s">
        <v>41</v>
      </c>
      <c r="D14" s="1" t="s">
        <v>33</v>
      </c>
      <c r="E14" s="12">
        <v>23</v>
      </c>
      <c r="F14" s="12">
        <v>1</v>
      </c>
      <c r="G14" s="12">
        <v>13</v>
      </c>
      <c r="H14" s="13">
        <v>3</v>
      </c>
      <c r="I14" s="12">
        <v>47</v>
      </c>
      <c r="J14" s="32">
        <v>0.39489999999999997</v>
      </c>
      <c r="K14" s="19">
        <v>119</v>
      </c>
      <c r="L14" s="40"/>
      <c r="M14" s="7"/>
      <c r="N14" s="7"/>
      <c r="O14" s="7"/>
      <c r="P14" s="10"/>
      <c r="Q14" s="12"/>
      <c r="R14" s="12"/>
      <c r="S14" s="13"/>
      <c r="T14" s="12"/>
      <c r="U14" s="12"/>
      <c r="V14" s="59"/>
      <c r="W14" s="19"/>
      <c r="X14" s="12"/>
      <c r="Y14" s="12"/>
      <c r="Z14" s="1"/>
      <c r="AA14" s="12"/>
      <c r="AB14" s="12"/>
      <c r="AC14" s="12"/>
      <c r="AD14" s="12"/>
      <c r="AE14" s="12"/>
      <c r="AF14" s="67"/>
      <c r="AG14" s="68"/>
      <c r="AH14" s="7"/>
      <c r="AI14" s="7"/>
      <c r="AJ14" s="7"/>
      <c r="AK14" s="7"/>
      <c r="AL14" s="10"/>
      <c r="AM14" s="12"/>
      <c r="AN14" s="12"/>
      <c r="AO14" s="12"/>
      <c r="AP14" s="12"/>
      <c r="AQ14" s="12"/>
      <c r="AR14" s="59"/>
      <c r="AS14" s="70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12">
        <v>2020</v>
      </c>
      <c r="C15" s="12" t="s">
        <v>27</v>
      </c>
      <c r="D15" s="1" t="s">
        <v>33</v>
      </c>
      <c r="E15" s="12">
        <v>11</v>
      </c>
      <c r="F15" s="12">
        <v>0</v>
      </c>
      <c r="G15" s="12">
        <v>6</v>
      </c>
      <c r="H15" s="12">
        <v>0</v>
      </c>
      <c r="I15" s="12">
        <v>16</v>
      </c>
      <c r="J15" s="32">
        <v>0.30759999999999998</v>
      </c>
      <c r="K15" s="19">
        <v>52</v>
      </c>
      <c r="L15" s="40"/>
      <c r="M15" s="7"/>
      <c r="N15" s="7"/>
      <c r="O15" s="7"/>
      <c r="P15" s="10"/>
      <c r="Q15" s="12"/>
      <c r="R15" s="12"/>
      <c r="S15" s="13"/>
      <c r="T15" s="12"/>
      <c r="U15" s="12"/>
      <c r="V15" s="59"/>
      <c r="W15" s="19"/>
      <c r="X15" s="12"/>
      <c r="Y15" s="12"/>
      <c r="Z15" s="1"/>
      <c r="AA15" s="12"/>
      <c r="AB15" s="12"/>
      <c r="AC15" s="12"/>
      <c r="AD15" s="12"/>
      <c r="AE15" s="12"/>
      <c r="AF15" s="67"/>
      <c r="AG15" s="68"/>
      <c r="AH15" s="7"/>
      <c r="AI15" s="7"/>
      <c r="AJ15" s="7"/>
      <c r="AK15" s="7"/>
      <c r="AL15" s="10"/>
      <c r="AM15" s="12"/>
      <c r="AN15" s="12"/>
      <c r="AO15" s="12"/>
      <c r="AP15" s="12"/>
      <c r="AQ15" s="12"/>
      <c r="AR15" s="65"/>
      <c r="AS15" s="69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61" t="s">
        <v>13</v>
      </c>
      <c r="C16" s="62"/>
      <c r="D16" s="63"/>
      <c r="E16" s="36">
        <f>SUM(E4:E15)</f>
        <v>34</v>
      </c>
      <c r="F16" s="36">
        <f>SUM(F4:F15)</f>
        <v>1</v>
      </c>
      <c r="G16" s="36">
        <f>SUM(G4:G15)</f>
        <v>19</v>
      </c>
      <c r="H16" s="36">
        <f>SUM(H4:H15)</f>
        <v>3</v>
      </c>
      <c r="I16" s="36">
        <f>SUM(I4:I15)</f>
        <v>63</v>
      </c>
      <c r="J16" s="37">
        <f>PRODUCT(I16/K16)</f>
        <v>0.36842105263157893</v>
      </c>
      <c r="K16" s="21">
        <f>SUM(K4:K15)</f>
        <v>171</v>
      </c>
      <c r="L16" s="18"/>
      <c r="M16" s="29"/>
      <c r="N16" s="41"/>
      <c r="O16" s="42"/>
      <c r="P16" s="10"/>
      <c r="Q16" s="36">
        <f>SUM(Q4:Q15)</f>
        <v>0</v>
      </c>
      <c r="R16" s="36">
        <f>SUM(R4:R15)</f>
        <v>0</v>
      </c>
      <c r="S16" s="36">
        <f>SUM(S4:S15)</f>
        <v>0</v>
      </c>
      <c r="T16" s="36">
        <f>SUM(T4:T15)</f>
        <v>0</v>
      </c>
      <c r="U16" s="36">
        <f>SUM(U4:U15)</f>
        <v>0</v>
      </c>
      <c r="V16" s="15">
        <v>0</v>
      </c>
      <c r="W16" s="21">
        <f>SUM(W4:W15)</f>
        <v>0</v>
      </c>
      <c r="X16" s="64" t="s">
        <v>13</v>
      </c>
      <c r="Y16" s="11"/>
      <c r="Z16" s="9"/>
      <c r="AA16" s="36">
        <f>SUM(AA4:AA15)</f>
        <v>148</v>
      </c>
      <c r="AB16" s="36">
        <f>SUM(AB4:AB15)</f>
        <v>9</v>
      </c>
      <c r="AC16" s="36">
        <f>SUM(AC4:AC15)</f>
        <v>150</v>
      </c>
      <c r="AD16" s="36">
        <f>SUM(AD4:AD15)</f>
        <v>144</v>
      </c>
      <c r="AE16" s="36">
        <f>SUM(AE4:AE15)</f>
        <v>561</v>
      </c>
      <c r="AF16" s="37">
        <f>PRODUCT(AE16/AG16)</f>
        <v>0.61783429713851556</v>
      </c>
      <c r="AG16" s="21">
        <f>SUM(AG4:AG15)</f>
        <v>908.0104529616724</v>
      </c>
      <c r="AH16" s="18"/>
      <c r="AI16" s="29"/>
      <c r="AJ16" s="41"/>
      <c r="AK16" s="42"/>
      <c r="AL16" s="10"/>
      <c r="AM16" s="36">
        <f>SUM(AM4:AM15)</f>
        <v>19</v>
      </c>
      <c r="AN16" s="36">
        <f>SUM(AN4:AN15)</f>
        <v>3</v>
      </c>
      <c r="AO16" s="36">
        <f>SUM(AO4:AO15)</f>
        <v>15</v>
      </c>
      <c r="AP16" s="36">
        <f>SUM(AP4:AP15)</f>
        <v>23</v>
      </c>
      <c r="AQ16" s="36">
        <f>SUM(AQ4:AQ15)</f>
        <v>75</v>
      </c>
      <c r="AR16" s="37">
        <f>PRODUCT(AQ16/AS16)</f>
        <v>0.55143906553460975</v>
      </c>
      <c r="AS16" s="39">
        <f>SUM(AS4:AS15)</f>
        <v>136.00777436268305</v>
      </c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16"/>
      <c r="C17" s="16"/>
      <c r="D17" s="16"/>
      <c r="E17" s="16"/>
      <c r="F17" s="16"/>
      <c r="G17" s="16"/>
      <c r="H17" s="16"/>
      <c r="I17" s="16"/>
      <c r="J17" s="38"/>
      <c r="K17" s="19"/>
      <c r="L17" s="10"/>
      <c r="M17" s="10"/>
      <c r="N17" s="10"/>
      <c r="O17" s="10"/>
      <c r="P17" s="16"/>
      <c r="Q17" s="16"/>
      <c r="R17" s="17"/>
      <c r="S17" s="16"/>
      <c r="T17" s="16"/>
      <c r="U17" s="10"/>
      <c r="V17" s="10"/>
      <c r="W17" s="19"/>
      <c r="X17" s="16"/>
      <c r="Y17" s="16"/>
      <c r="Z17" s="16"/>
      <c r="AA17" s="16"/>
      <c r="AB17" s="16"/>
      <c r="AC17" s="16"/>
      <c r="AD17" s="16"/>
      <c r="AE17" s="16"/>
      <c r="AF17" s="38"/>
      <c r="AG17" s="19"/>
      <c r="AH17" s="10"/>
      <c r="AI17" s="10"/>
      <c r="AJ17" s="10"/>
      <c r="AK17" s="10"/>
      <c r="AL17" s="16"/>
      <c r="AM17" s="16"/>
      <c r="AN17" s="17"/>
      <c r="AO17" s="16"/>
      <c r="AP17" s="16"/>
      <c r="AQ17" s="10"/>
      <c r="AR17" s="10"/>
      <c r="AS17" s="19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x14ac:dyDescent="0.25">
      <c r="A18" s="16"/>
      <c r="B18" s="48" t="s">
        <v>16</v>
      </c>
      <c r="C18" s="49"/>
      <c r="D18" s="50"/>
      <c r="E18" s="9" t="s">
        <v>2</v>
      </c>
      <c r="F18" s="7" t="s">
        <v>6</v>
      </c>
      <c r="G18" s="9" t="s">
        <v>4</v>
      </c>
      <c r="H18" s="7" t="s">
        <v>5</v>
      </c>
      <c r="I18" s="7" t="s">
        <v>8</v>
      </c>
      <c r="J18" s="7" t="s">
        <v>9</v>
      </c>
      <c r="K18" s="10"/>
      <c r="L18" s="7" t="s">
        <v>17</v>
      </c>
      <c r="M18" s="7" t="s">
        <v>18</v>
      </c>
      <c r="N18" s="7" t="s">
        <v>22</v>
      </c>
      <c r="O18" s="7" t="s">
        <v>21</v>
      </c>
      <c r="Q18" s="17"/>
      <c r="R18" s="17" t="s">
        <v>10</v>
      </c>
      <c r="S18" s="17"/>
      <c r="T18" s="54" t="s">
        <v>40</v>
      </c>
      <c r="U18" s="10"/>
      <c r="V18" s="19"/>
      <c r="W18" s="19"/>
      <c r="X18" s="43"/>
      <c r="Y18" s="43"/>
      <c r="Z18" s="43"/>
      <c r="AA18" s="43"/>
      <c r="AB18" s="43"/>
      <c r="AC18" s="17"/>
      <c r="AD18" s="17"/>
      <c r="AE18" s="17"/>
      <c r="AF18" s="16"/>
      <c r="AG18" s="16"/>
      <c r="AH18" s="16"/>
      <c r="AI18" s="16"/>
      <c r="AJ18" s="16"/>
      <c r="AK18" s="16"/>
      <c r="AM18" s="19"/>
      <c r="AN18" s="43"/>
      <c r="AO18" s="43"/>
      <c r="AP18" s="43"/>
      <c r="AQ18" s="43"/>
      <c r="AR18" s="43"/>
      <c r="AS18" s="43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5">
      <c r="A19" s="16"/>
      <c r="B19" s="51" t="s">
        <v>15</v>
      </c>
      <c r="C19" s="3"/>
      <c r="D19" s="52"/>
      <c r="E19" s="47">
        <v>0</v>
      </c>
      <c r="F19" s="47">
        <v>0</v>
      </c>
      <c r="G19" s="47">
        <v>0</v>
      </c>
      <c r="H19" s="47">
        <v>0</v>
      </c>
      <c r="I19" s="47">
        <v>0</v>
      </c>
      <c r="J19" s="60">
        <v>0</v>
      </c>
      <c r="K19" s="16">
        <v>0</v>
      </c>
      <c r="L19" s="53">
        <v>0</v>
      </c>
      <c r="M19" s="53">
        <v>0</v>
      </c>
      <c r="N19" s="53">
        <v>0</v>
      </c>
      <c r="O19" s="53">
        <v>0</v>
      </c>
      <c r="Q19" s="17"/>
      <c r="R19" s="17"/>
      <c r="S19" s="17"/>
      <c r="T19" s="54" t="s">
        <v>25</v>
      </c>
      <c r="U19" s="16"/>
      <c r="V19" s="16"/>
      <c r="W19" s="16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7"/>
      <c r="AO19" s="17"/>
      <c r="AP19" s="17"/>
      <c r="AQ19" s="17"/>
      <c r="AR19" s="17"/>
      <c r="AS19" s="17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x14ac:dyDescent="0.25">
      <c r="A20" s="16"/>
      <c r="B20" s="33" t="s">
        <v>11</v>
      </c>
      <c r="C20" s="34"/>
      <c r="D20" s="35"/>
      <c r="E20" s="47">
        <f>PRODUCT(E16+Q16)</f>
        <v>34</v>
      </c>
      <c r="F20" s="47">
        <f>PRODUCT(F16+R16)</f>
        <v>1</v>
      </c>
      <c r="G20" s="47">
        <f>PRODUCT(G16+S16)</f>
        <v>19</v>
      </c>
      <c r="H20" s="47">
        <f>PRODUCT(H16+T16)</f>
        <v>3</v>
      </c>
      <c r="I20" s="47">
        <f>PRODUCT(I16+U16)</f>
        <v>63</v>
      </c>
      <c r="J20" s="60">
        <f>PRODUCT(I20/K20)</f>
        <v>0.36842105263157893</v>
      </c>
      <c r="K20" s="16">
        <f>PRODUCT(K16+W16)</f>
        <v>171</v>
      </c>
      <c r="L20" s="53">
        <f>PRODUCT((F20+G20)/E20)</f>
        <v>0.58823529411764708</v>
      </c>
      <c r="M20" s="53">
        <f>PRODUCT(H20/E20)</f>
        <v>8.8235294117647065E-2</v>
      </c>
      <c r="N20" s="53">
        <f>PRODUCT((F20+G20+H20)/E20)</f>
        <v>0.67647058823529416</v>
      </c>
      <c r="O20" s="53">
        <f>PRODUCT(I20/E20)</f>
        <v>1.8529411764705883</v>
      </c>
      <c r="Q20" s="17"/>
      <c r="R20" s="17"/>
      <c r="S20" s="17"/>
      <c r="T20" s="54" t="s">
        <v>24</v>
      </c>
      <c r="U20" s="16"/>
      <c r="V20" s="16"/>
      <c r="W20" s="16"/>
      <c r="X20" s="16"/>
      <c r="Y20" s="16"/>
      <c r="Z20" s="16"/>
      <c r="AA20" s="16"/>
      <c r="AB20" s="16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x14ac:dyDescent="0.25">
      <c r="A21" s="16"/>
      <c r="B21" s="20" t="s">
        <v>12</v>
      </c>
      <c r="C21" s="31"/>
      <c r="D21" s="30"/>
      <c r="E21" s="47">
        <f>PRODUCT(AA16+AM16)</f>
        <v>167</v>
      </c>
      <c r="F21" s="47">
        <f>PRODUCT(AB16+AN16)</f>
        <v>12</v>
      </c>
      <c r="G21" s="47">
        <f>PRODUCT(AC16+AO16)</f>
        <v>165</v>
      </c>
      <c r="H21" s="47">
        <f>PRODUCT(AD16+AP16)</f>
        <v>167</v>
      </c>
      <c r="I21" s="47">
        <f>PRODUCT(AE16+AQ16)</f>
        <v>636</v>
      </c>
      <c r="J21" s="60">
        <f>PRODUCT(I21/K21)</f>
        <v>0.60918476646711617</v>
      </c>
      <c r="K21" s="10">
        <f>PRODUCT(AG16+AS16)</f>
        <v>1044.0182273243554</v>
      </c>
      <c r="L21" s="53">
        <f>PRODUCT((F21+G21)/E21)</f>
        <v>1.0598802395209581</v>
      </c>
      <c r="M21" s="53">
        <f>PRODUCT(H21/E21)</f>
        <v>1</v>
      </c>
      <c r="N21" s="53">
        <f>PRODUCT((F21+G21+H21)/E21)</f>
        <v>2.0598802395209579</v>
      </c>
      <c r="O21" s="53">
        <f>PRODUCT(I21/E21)</f>
        <v>3.808383233532934</v>
      </c>
      <c r="Q21" s="17"/>
      <c r="R21" s="17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7"/>
      <c r="AG21" s="17"/>
      <c r="AH21" s="17"/>
      <c r="AI21" s="17"/>
      <c r="AJ21" s="17"/>
      <c r="AK21" s="16"/>
      <c r="AL21" s="10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x14ac:dyDescent="0.25">
      <c r="A22" s="16"/>
      <c r="B22" s="44" t="s">
        <v>13</v>
      </c>
      <c r="C22" s="45"/>
      <c r="D22" s="46"/>
      <c r="E22" s="47">
        <f>SUM(E19:E21)</f>
        <v>201</v>
      </c>
      <c r="F22" s="47">
        <f t="shared" ref="F22:I22" si="0">SUM(F19:F21)</f>
        <v>13</v>
      </c>
      <c r="G22" s="47">
        <f t="shared" si="0"/>
        <v>184</v>
      </c>
      <c r="H22" s="47">
        <f t="shared" si="0"/>
        <v>170</v>
      </c>
      <c r="I22" s="47">
        <f t="shared" si="0"/>
        <v>699</v>
      </c>
      <c r="J22" s="60">
        <f>PRODUCT(I22/K22)</f>
        <v>0.57530001137456055</v>
      </c>
      <c r="K22" s="16">
        <f>SUM(K19:K21)</f>
        <v>1215.0182273243554</v>
      </c>
      <c r="L22" s="53">
        <f>PRODUCT((F22+G22)/E22)</f>
        <v>0.98009950248756217</v>
      </c>
      <c r="M22" s="53">
        <f>PRODUCT(H22/E22)</f>
        <v>0.845771144278607</v>
      </c>
      <c r="N22" s="53">
        <f>PRODUCT((F22+G22+H22)/E22)</f>
        <v>1.8258706467661692</v>
      </c>
      <c r="O22" s="53">
        <f>PRODUCT(I22/E22)</f>
        <v>3.4776119402985075</v>
      </c>
      <c r="Q22" s="10"/>
      <c r="R22" s="10"/>
      <c r="S22" s="10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0"/>
      <c r="F23" s="10"/>
      <c r="G23" s="10"/>
      <c r="H23" s="10"/>
      <c r="I23" s="10"/>
      <c r="J23" s="16"/>
      <c r="K23" s="16"/>
      <c r="L23" s="10"/>
      <c r="M23" s="10"/>
      <c r="N23" s="10"/>
      <c r="O23" s="10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7"/>
      <c r="AG54" s="17"/>
      <c r="AH54" s="17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7"/>
      <c r="AG55" s="17"/>
      <c r="AH55" s="17"/>
      <c r="AI55" s="17"/>
      <c r="AJ55" s="17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7"/>
      <c r="AG56" s="17"/>
      <c r="AH56" s="17"/>
      <c r="AI56" s="17"/>
      <c r="AJ56" s="17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7"/>
      <c r="AG57" s="17"/>
      <c r="AH57" s="17"/>
      <c r="AI57" s="17"/>
      <c r="AJ57" s="17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7"/>
      <c r="AG58" s="17"/>
      <c r="AH58" s="17"/>
      <c r="AI58" s="17"/>
      <c r="AJ58" s="17"/>
      <c r="AK58" s="16"/>
      <c r="AL58" s="16"/>
      <c r="AM58" s="16"/>
      <c r="AN58" s="16"/>
      <c r="AO58" s="16"/>
      <c r="AP58" s="16"/>
      <c r="AQ58" s="16"/>
      <c r="AR58" s="16"/>
      <c r="AS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7"/>
      <c r="AG59" s="17"/>
      <c r="AH59" s="17"/>
      <c r="AI59" s="17"/>
      <c r="AJ59" s="17"/>
      <c r="AK59" s="16"/>
      <c r="AL59" s="16"/>
      <c r="AM59" s="16"/>
      <c r="AN59" s="16"/>
      <c r="AO59" s="16"/>
      <c r="AP59" s="16"/>
      <c r="AQ59" s="16"/>
      <c r="AR59" s="16"/>
      <c r="AS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7"/>
      <c r="AG60" s="17"/>
      <c r="AH60" s="17"/>
      <c r="AI60" s="17"/>
      <c r="AJ60" s="17"/>
      <c r="AK60" s="16"/>
      <c r="AL60" s="16"/>
      <c r="AM60" s="16"/>
      <c r="AN60" s="16"/>
      <c r="AO60" s="16"/>
      <c r="AP60" s="16"/>
      <c r="AQ60" s="16"/>
      <c r="AR60" s="16"/>
      <c r="AS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J79" s="16"/>
      <c r="K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J80" s="16"/>
      <c r="K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J81" s="16"/>
      <c r="K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J82" s="16"/>
      <c r="K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J83" s="16"/>
      <c r="K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7"/>
      <c r="AG88" s="17"/>
      <c r="AH88" s="17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7"/>
      <c r="AG89" s="17"/>
      <c r="AH89" s="17"/>
      <c r="AI89" s="17"/>
      <c r="AJ89" s="17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6"/>
      <c r="R90" s="16"/>
      <c r="S90" s="16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7"/>
      <c r="AG90" s="17"/>
      <c r="AH90" s="17"/>
      <c r="AI90" s="17"/>
      <c r="AJ90" s="17"/>
      <c r="AK90" s="16"/>
      <c r="AL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6"/>
      <c r="R91" s="16"/>
      <c r="S91" s="16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7"/>
      <c r="AG91" s="17"/>
      <c r="AH91" s="17"/>
      <c r="AI91" s="17"/>
      <c r="AJ91" s="17"/>
      <c r="AK91" s="16"/>
      <c r="AL91" s="16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6"/>
      <c r="R92" s="16"/>
      <c r="S92" s="16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7"/>
      <c r="AG92" s="17"/>
      <c r="AH92" s="17"/>
      <c r="AI92" s="17"/>
      <c r="AJ92" s="17"/>
      <c r="AK92" s="16"/>
      <c r="AL92" s="16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6"/>
      <c r="R93" s="16"/>
      <c r="S93" s="16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7"/>
      <c r="AG93" s="17"/>
      <c r="AH93" s="17"/>
      <c r="AI93" s="17"/>
      <c r="AJ93" s="17"/>
      <c r="AK93" s="16"/>
      <c r="AL93" s="16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6"/>
      <c r="R94" s="16"/>
      <c r="S94" s="16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7"/>
      <c r="AG94" s="17"/>
      <c r="AH94" s="17"/>
      <c r="AI94" s="17"/>
      <c r="AJ94" s="17"/>
      <c r="AK94" s="16"/>
      <c r="AL94" s="16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7"/>
      <c r="AG174" s="17"/>
      <c r="AH174" s="17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A175" s="16"/>
      <c r="B175" s="16"/>
      <c r="C175" s="16"/>
      <c r="D175" s="16"/>
      <c r="L175"/>
      <c r="M175"/>
      <c r="N175"/>
      <c r="O175"/>
      <c r="P175"/>
      <c r="Q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7"/>
      <c r="AG175" s="17"/>
      <c r="AH175" s="17"/>
      <c r="AI175" s="17"/>
      <c r="AJ175" s="17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A176" s="16"/>
      <c r="B176" s="16"/>
      <c r="C176" s="16"/>
      <c r="D176" s="16"/>
      <c r="L176"/>
      <c r="M176"/>
      <c r="N176"/>
      <c r="O176"/>
      <c r="P176"/>
      <c r="Q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7"/>
      <c r="AG176" s="17"/>
      <c r="AH176" s="17"/>
      <c r="AI176" s="17"/>
      <c r="AJ176" s="17"/>
      <c r="AK176" s="16"/>
      <c r="AL176" s="10"/>
      <c r="AT176" s="16"/>
      <c r="AU176" s="16"/>
      <c r="AV176" s="16"/>
      <c r="AW176" s="16"/>
      <c r="AX176" s="16"/>
      <c r="AY176" s="16"/>
      <c r="AZ176" s="16"/>
      <c r="BA176" s="16"/>
      <c r="BB176" s="16"/>
      <c r="BC176" s="16"/>
      <c r="BD176" s="16"/>
      <c r="BE176" s="16"/>
    </row>
    <row r="177" spans="1:57" ht="14.25" x14ac:dyDescent="0.2">
      <c r="A177" s="16"/>
      <c r="B177" s="16"/>
      <c r="C177" s="16"/>
      <c r="D177" s="16"/>
      <c r="L177"/>
      <c r="M177"/>
      <c r="N177"/>
      <c r="O177"/>
      <c r="P177"/>
      <c r="Q177" s="10"/>
      <c r="R177" s="10"/>
      <c r="S177" s="10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7"/>
      <c r="AG177" s="17"/>
      <c r="AH177" s="17"/>
      <c r="AI177" s="17"/>
      <c r="AJ177" s="17"/>
      <c r="AK177" s="16"/>
      <c r="AL177" s="10"/>
      <c r="AT177" s="16"/>
      <c r="AU177" s="16"/>
      <c r="AV177" s="16"/>
      <c r="AW177" s="16"/>
      <c r="AX177" s="16"/>
      <c r="AY177" s="16"/>
      <c r="AZ177" s="16"/>
      <c r="BA177" s="16"/>
      <c r="BB177" s="16"/>
      <c r="BC177" s="16"/>
      <c r="BD177" s="16"/>
      <c r="BE177" s="16"/>
    </row>
    <row r="178" spans="1:57" ht="14.25" x14ac:dyDescent="0.2">
      <c r="A178" s="16"/>
      <c r="B178" s="16"/>
      <c r="C178" s="16"/>
      <c r="D178" s="16"/>
      <c r="L178"/>
      <c r="M178"/>
      <c r="N178"/>
      <c r="O178"/>
      <c r="P178"/>
      <c r="Q178" s="10"/>
      <c r="R178" s="10"/>
      <c r="S178" s="10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7"/>
      <c r="AG178" s="17"/>
      <c r="AH178" s="17"/>
      <c r="AI178" s="17"/>
      <c r="AJ178" s="17"/>
      <c r="AK178" s="16"/>
      <c r="AL178" s="10"/>
      <c r="AT178" s="16"/>
      <c r="AU178" s="16"/>
      <c r="AV178" s="16"/>
      <c r="AW178" s="16"/>
      <c r="AX178" s="16"/>
      <c r="AY178" s="16"/>
      <c r="AZ178" s="16"/>
      <c r="BA178" s="16"/>
      <c r="BB178" s="16"/>
      <c r="BC178" s="16"/>
      <c r="BD178" s="16"/>
      <c r="BE178" s="16"/>
    </row>
    <row r="179" spans="1:57" ht="14.25" x14ac:dyDescent="0.2">
      <c r="A179" s="16"/>
      <c r="B179" s="16"/>
      <c r="C179" s="16"/>
      <c r="D179" s="16"/>
      <c r="L179"/>
      <c r="M179"/>
      <c r="N179"/>
      <c r="O179"/>
      <c r="P179"/>
      <c r="Q179" s="10"/>
      <c r="R179" s="10"/>
      <c r="S179" s="10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7"/>
      <c r="AG179" s="17"/>
      <c r="AH179" s="17"/>
      <c r="AI179" s="17"/>
      <c r="AJ179" s="17"/>
      <c r="AK179" s="16"/>
      <c r="AL179" s="10"/>
      <c r="AT179" s="16"/>
      <c r="AU179" s="16"/>
      <c r="AV179" s="16"/>
      <c r="AW179" s="16"/>
      <c r="AX179" s="16"/>
      <c r="AY179" s="16"/>
      <c r="AZ179" s="16"/>
      <c r="BA179" s="16"/>
      <c r="BB179" s="16"/>
      <c r="BC179" s="16"/>
      <c r="BD179" s="16"/>
      <c r="BE179" s="16"/>
    </row>
    <row r="180" spans="1:57" ht="14.25" x14ac:dyDescent="0.2">
      <c r="L180"/>
      <c r="M180"/>
      <c r="N180"/>
      <c r="O180"/>
      <c r="P180"/>
      <c r="Q180" s="10"/>
      <c r="R180" s="10"/>
      <c r="S180" s="10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7"/>
      <c r="AG180" s="17"/>
      <c r="AH180" s="17"/>
      <c r="AI180" s="17"/>
      <c r="AJ180" s="17"/>
      <c r="AK180" s="16"/>
      <c r="AL180" s="10"/>
      <c r="AT180" s="16"/>
      <c r="AU180" s="16"/>
      <c r="AV180" s="16"/>
      <c r="AW180" s="16"/>
      <c r="AX180" s="16"/>
      <c r="AY180" s="16"/>
      <c r="AZ180" s="16"/>
      <c r="BA180" s="16"/>
      <c r="BB180" s="16"/>
      <c r="BC180" s="16"/>
      <c r="BD180" s="16"/>
      <c r="BE180" s="16"/>
    </row>
    <row r="181" spans="1:57" ht="14.25" x14ac:dyDescent="0.2">
      <c r="L181"/>
      <c r="M181"/>
      <c r="N181"/>
      <c r="O181"/>
      <c r="P181"/>
      <c r="Q181" s="10"/>
      <c r="R181" s="10"/>
      <c r="S181" s="10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7"/>
      <c r="AG181" s="17"/>
      <c r="AH181" s="17"/>
      <c r="AI181" s="17"/>
      <c r="AJ181" s="17"/>
      <c r="AK181" s="16"/>
      <c r="AL181" s="10"/>
    </row>
    <row r="182" spans="1:57" ht="14.25" x14ac:dyDescent="0.2">
      <c r="L182"/>
      <c r="M182"/>
      <c r="N182"/>
      <c r="O182"/>
      <c r="P182"/>
      <c r="Q182" s="10"/>
      <c r="R182" s="10"/>
      <c r="S182" s="10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7"/>
      <c r="AG182" s="17"/>
      <c r="AH182" s="17"/>
      <c r="AI182" s="17"/>
      <c r="AJ182" s="17"/>
      <c r="AK182" s="16"/>
      <c r="AL182" s="10"/>
    </row>
    <row r="183" spans="1:57" ht="14.25" x14ac:dyDescent="0.2">
      <c r="L183"/>
      <c r="M183"/>
      <c r="N183"/>
      <c r="O183"/>
      <c r="P183"/>
      <c r="Q183" s="10"/>
      <c r="R183" s="10"/>
      <c r="S183" s="10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 s="16"/>
      <c r="AL183" s="10"/>
    </row>
    <row r="184" spans="1:57" ht="14.25" x14ac:dyDescent="0.2">
      <c r="L184" s="10"/>
      <c r="M184" s="10"/>
      <c r="N184" s="10"/>
      <c r="O184" s="10"/>
      <c r="P184" s="10"/>
      <c r="R184" s="10"/>
      <c r="S184" s="10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 s="16"/>
      <c r="AL184" s="10"/>
    </row>
    <row r="185" spans="1:57" ht="14.25" x14ac:dyDescent="0.2">
      <c r="L185" s="10"/>
      <c r="M185" s="10"/>
      <c r="N185" s="10"/>
      <c r="O185" s="10"/>
      <c r="P185" s="10"/>
      <c r="R185" s="10"/>
      <c r="S185" s="10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 s="16"/>
      <c r="AL185" s="10"/>
    </row>
    <row r="186" spans="1:57" ht="14.25" x14ac:dyDescent="0.2">
      <c r="L186" s="10"/>
      <c r="M186" s="10"/>
      <c r="N186" s="10"/>
      <c r="O186" s="10"/>
      <c r="P186" s="10"/>
      <c r="R186" s="10"/>
      <c r="S186" s="10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 s="16"/>
      <c r="AL186" s="10"/>
    </row>
    <row r="187" spans="1:57" ht="14.25" x14ac:dyDescent="0.2">
      <c r="L187" s="10"/>
      <c r="M187" s="10"/>
      <c r="N187" s="10"/>
      <c r="O187" s="10"/>
      <c r="P187" s="10"/>
      <c r="R187" s="10"/>
      <c r="S187" s="10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 s="10"/>
      <c r="AL187" s="10"/>
    </row>
    <row r="188" spans="1:57" x14ac:dyDescent="0.25"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</row>
    <row r="189" spans="1:57" x14ac:dyDescent="0.25"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</row>
    <row r="190" spans="1:57" x14ac:dyDescent="0.25"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</row>
    <row r="191" spans="1:57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:57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x14ac:dyDescent="0.25">
      <c r="L210"/>
      <c r="M210"/>
      <c r="N210"/>
      <c r="O210"/>
      <c r="P210"/>
      <c r="R210" s="19"/>
      <c r="S210" s="19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x14ac:dyDescent="0.25">
      <c r="L211"/>
      <c r="M211"/>
      <c r="N211"/>
      <c r="O211"/>
      <c r="P211"/>
      <c r="R211" s="19"/>
      <c r="S211" s="19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x14ac:dyDescent="0.25">
      <c r="L212"/>
      <c r="M212"/>
      <c r="N212"/>
      <c r="O212"/>
      <c r="P212"/>
      <c r="R212" s="19"/>
      <c r="S212" s="19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x14ac:dyDescent="0.25">
      <c r="L213"/>
      <c r="M213"/>
      <c r="N213"/>
      <c r="O213"/>
      <c r="P213"/>
      <c r="R213" s="19"/>
      <c r="S213" s="19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  <row r="214" spans="12:38" x14ac:dyDescent="0.25">
      <c r="L214"/>
      <c r="M214"/>
      <c r="N214"/>
      <c r="O214"/>
      <c r="P214"/>
      <c r="R214" s="19"/>
      <c r="S214" s="19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/>
      <c r="AL214"/>
    </row>
    <row r="215" spans="12:38" x14ac:dyDescent="0.25">
      <c r="L215"/>
      <c r="M215"/>
      <c r="N215"/>
      <c r="O215"/>
      <c r="P215"/>
      <c r="R215" s="19"/>
      <c r="S215" s="19"/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  <c r="AI215" s="17"/>
      <c r="AJ215" s="17"/>
      <c r="AK215"/>
      <c r="AL215"/>
    </row>
    <row r="216" spans="12:38" ht="14.25" x14ac:dyDescent="0.2">
      <c r="L216"/>
      <c r="M216"/>
      <c r="N216"/>
      <c r="O216"/>
      <c r="P216"/>
      <c r="T216" s="17"/>
      <c r="U216" s="17"/>
      <c r="V216" s="17"/>
      <c r="W216" s="17"/>
      <c r="X216" s="17"/>
      <c r="Y216" s="17"/>
      <c r="Z216" s="17"/>
      <c r="AA216" s="17"/>
      <c r="AB216" s="17"/>
      <c r="AC216" s="17"/>
      <c r="AD216" s="17"/>
      <c r="AE216" s="17"/>
      <c r="AF216" s="17"/>
      <c r="AG216" s="17"/>
      <c r="AH216" s="17"/>
      <c r="AI216" s="17"/>
      <c r="AJ216" s="17"/>
      <c r="AK216"/>
      <c r="AL216"/>
    </row>
    <row r="217" spans="12:38" ht="14.25" x14ac:dyDescent="0.2">
      <c r="L217"/>
      <c r="M217"/>
      <c r="N217"/>
      <c r="O217"/>
      <c r="P217"/>
      <c r="T217" s="17"/>
      <c r="U217" s="17"/>
      <c r="V217" s="17"/>
      <c r="W217" s="17"/>
      <c r="X217" s="17"/>
      <c r="Y217" s="17"/>
      <c r="Z217" s="17"/>
      <c r="AA217" s="17"/>
      <c r="AB217" s="17"/>
      <c r="AC217" s="17"/>
      <c r="AD217" s="17"/>
      <c r="AE217" s="17"/>
      <c r="AF217" s="17"/>
      <c r="AG217" s="17"/>
      <c r="AH217" s="17"/>
      <c r="AI217" s="17"/>
      <c r="AJ217" s="17"/>
      <c r="AK217"/>
      <c r="AL217"/>
    </row>
    <row r="218" spans="12:38" ht="14.25" x14ac:dyDescent="0.2">
      <c r="L218"/>
      <c r="M218"/>
      <c r="N218"/>
      <c r="O218"/>
      <c r="P218"/>
      <c r="T218" s="17"/>
      <c r="U218" s="17"/>
      <c r="V218" s="17"/>
      <c r="W218" s="17"/>
      <c r="X218" s="17"/>
      <c r="Y218" s="17"/>
      <c r="Z218" s="17"/>
      <c r="AA218" s="17"/>
      <c r="AB218" s="17"/>
      <c r="AC218" s="17"/>
      <c r="AD218" s="17"/>
      <c r="AE218" s="17"/>
      <c r="AF218" s="17"/>
      <c r="AG218" s="17"/>
      <c r="AH218" s="17"/>
      <c r="AI218" s="17"/>
      <c r="AJ218" s="17"/>
      <c r="AK218"/>
      <c r="AL218"/>
    </row>
    <row r="219" spans="12:38" ht="14.25" x14ac:dyDescent="0.2">
      <c r="L219"/>
      <c r="M219"/>
      <c r="N219"/>
      <c r="O219"/>
      <c r="P219"/>
      <c r="T219" s="17"/>
      <c r="U219" s="17"/>
      <c r="V219" s="17"/>
      <c r="W219" s="17"/>
      <c r="X219" s="17"/>
      <c r="Y219" s="17"/>
      <c r="Z219" s="17"/>
      <c r="AA219" s="17"/>
      <c r="AB219" s="17"/>
      <c r="AC219" s="17"/>
      <c r="AD219" s="17"/>
      <c r="AE219" s="17"/>
      <c r="AF219" s="17"/>
      <c r="AG219" s="17"/>
      <c r="AH219" s="17"/>
      <c r="AI219" s="17"/>
      <c r="AJ219" s="17"/>
      <c r="AK219"/>
      <c r="AL219"/>
    </row>
  </sheetData>
  <sortState ref="B14:AO15">
    <sortCondition ref="B1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2020-09-08T18:59:34Z</dcterms:modified>
</cp:coreProperties>
</file>