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7" i="1" l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O17" i="1"/>
  <c r="O21" i="1" s="1"/>
  <c r="O24" i="1" s="1"/>
  <c r="I21" i="1" l="1"/>
  <c r="D18" i="1"/>
  <c r="I24" i="1"/>
  <c r="G24" i="1"/>
  <c r="N17" i="1"/>
  <c r="N21" i="1" s="1"/>
  <c r="K23" i="1"/>
  <c r="N24" i="1"/>
  <c r="E24" i="1"/>
  <c r="M21" i="1"/>
  <c r="L21" i="1"/>
  <c r="H24" i="1"/>
  <c r="L23" i="1"/>
  <c r="F24" i="1"/>
  <c r="K21" i="1"/>
  <c r="N23" i="1"/>
  <c r="M23" i="1"/>
  <c r="M24" i="1" l="1"/>
  <c r="K24" i="1"/>
  <c r="L24" i="1"/>
</calcChain>
</file>

<file path=xl/sharedStrings.xml><?xml version="1.0" encoding="utf-8"?>
<sst xmlns="http://schemas.openxmlformats.org/spreadsheetml/2006/main" count="101" uniqueCount="61">
  <si>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</si>
  <si>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</si>
  <si>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</si>
  <si>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</si>
  <si>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</si>
  <si>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</si>
  <si>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</si>
  <si>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</si>
  <si>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</si>
  <si>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</si>
  <si>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</si>
  <si>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</si>
  <si>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</si>
  <si>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</si>
  <si>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</si>
  <si>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</si>
  <si>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</si>
  <si>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</si>
  <si>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</si>
  <si>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</si>
  <si>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</si>
  <si>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</si>
  <si>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</si>
  <si>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</si>
  <si>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</si>
  <si>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</si>
  <si>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</si>
  <si>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</si>
  <si>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</si>
  <si>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</si>
  <si>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</si>
  <si>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</si>
  <si>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</si>
  <si>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</si>
  <si>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</si>
  <si>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</si>
  <si>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</si>
  <si>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</si>
  <si>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</si>
  <si>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1.  ottelu</t>
  </si>
  <si>
    <t>Seurat</t>
  </si>
  <si>
    <t>10.</t>
  </si>
  <si>
    <t>SMJ</t>
  </si>
  <si>
    <t>superpesiskarsinta</t>
  </si>
  <si>
    <t>Iida Seppälä</t>
  </si>
  <si>
    <t>3.8.1994   Jalasjärvi</t>
  </si>
  <si>
    <t>SMJ = Seinäjoen Maila-Jussit  (1932),  kasvattajaseura</t>
  </si>
  <si>
    <t>suomensarja</t>
  </si>
  <si>
    <t>SMJ  2</t>
  </si>
  <si>
    <t>10.05. 2015  ViPa - SMJ  0-2  (0-3, 0-11)</t>
  </si>
  <si>
    <t>4.  ottelu</t>
  </si>
  <si>
    <t xml:space="preserve">  20 v   9 kk   7 pv</t>
  </si>
  <si>
    <t>27.08. 2014  Roihu - SMJ  1-2  (1-0, 3-5, 0-0, 1-4)</t>
  </si>
  <si>
    <t xml:space="preserve">  20 v   0 kk 24 pv</t>
  </si>
  <si>
    <t>6.</t>
  </si>
  <si>
    <t>Mailattaret</t>
  </si>
  <si>
    <t>Mailattaret = Mailattaret, Vaasa  (2015)</t>
  </si>
  <si>
    <t>YKV</t>
  </si>
  <si>
    <t>Jalas = Jalasjärven Jalas  (1914)</t>
  </si>
  <si>
    <t>Jalas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</si>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</sst>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/>
    <xf numFmtId="165" fontId="1" fillId="5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67" customWidth="1"/>
    <col min="4" max="4" width="12.28515625" style="69" customWidth="1"/>
    <col min="5" max="12" width="5.7109375" style="69" customWidth="1"/>
    <col min="13" max="13" width="6.28515625" style="69" customWidth="1"/>
    <col min="14" max="14" width="9.7109375" style="69" customWidth="1"/>
    <col min="15" max="15" width="0.42578125" style="69" customWidth="1"/>
    <col min="16" max="23" width="5.7109375" style="6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1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3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2011</v>
      </c>
      <c r="C4" s="29"/>
      <c r="D4" s="30" t="s">
        <v>42</v>
      </c>
      <c r="E4" s="29"/>
      <c r="F4" s="31" t="s">
        <v>37</v>
      </c>
      <c r="G4" s="71"/>
      <c r="H4" s="70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74">
        <v>2012</v>
      </c>
      <c r="C5" s="74"/>
      <c r="D5" s="75" t="s">
        <v>42</v>
      </c>
      <c r="E5" s="74"/>
      <c r="F5" s="76" t="s">
        <v>47</v>
      </c>
      <c r="G5" s="77"/>
      <c r="H5" s="78"/>
      <c r="I5" s="74"/>
      <c r="J5" s="74"/>
      <c r="K5" s="74"/>
      <c r="L5" s="74"/>
      <c r="M5" s="74"/>
      <c r="N5" s="74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74">
        <v>2013</v>
      </c>
      <c r="C6" s="74"/>
      <c r="D6" s="75" t="s">
        <v>48</v>
      </c>
      <c r="E6" s="74"/>
      <c r="F6" s="76" t="s">
        <v>47</v>
      </c>
      <c r="G6" s="77"/>
      <c r="H6" s="78"/>
      <c r="I6" s="74"/>
      <c r="J6" s="74"/>
      <c r="K6" s="74"/>
      <c r="L6" s="74"/>
      <c r="M6" s="74"/>
      <c r="N6" s="74"/>
      <c r="O6" s="27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29">
        <v>2013</v>
      </c>
      <c r="C7" s="29"/>
      <c r="D7" s="30" t="s">
        <v>42</v>
      </c>
      <c r="E7" s="29"/>
      <c r="F7" s="31" t="s">
        <v>37</v>
      </c>
      <c r="G7" s="71"/>
      <c r="H7" s="70"/>
      <c r="I7" s="29"/>
      <c r="J7" s="29"/>
      <c r="K7" s="29"/>
      <c r="L7" s="29"/>
      <c r="M7" s="29"/>
      <c r="N7" s="73"/>
      <c r="O7" s="36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74">
        <v>2014</v>
      </c>
      <c r="C8" s="74"/>
      <c r="D8" s="75" t="s">
        <v>48</v>
      </c>
      <c r="E8" s="74"/>
      <c r="F8" s="76" t="s">
        <v>47</v>
      </c>
      <c r="G8" s="77"/>
      <c r="H8" s="78"/>
      <c r="I8" s="74"/>
      <c r="J8" s="74"/>
      <c r="K8" s="74"/>
      <c r="L8" s="74"/>
      <c r="M8" s="74"/>
      <c r="N8" s="74"/>
      <c r="O8" s="27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29">
        <v>2014</v>
      </c>
      <c r="C9" s="29"/>
      <c r="D9" s="30" t="s">
        <v>42</v>
      </c>
      <c r="E9" s="29"/>
      <c r="F9" s="31" t="s">
        <v>37</v>
      </c>
      <c r="G9" s="71"/>
      <c r="H9" s="70"/>
      <c r="I9" s="29"/>
      <c r="J9" s="29"/>
      <c r="K9" s="29"/>
      <c r="L9" s="29"/>
      <c r="M9" s="29"/>
      <c r="N9" s="73"/>
      <c r="O9" s="36"/>
      <c r="P9" s="32"/>
      <c r="Q9" s="32"/>
      <c r="R9" s="32"/>
      <c r="S9" s="32"/>
      <c r="T9" s="32"/>
      <c r="U9" s="33">
        <v>3</v>
      </c>
      <c r="V9" s="33">
        <v>0</v>
      </c>
      <c r="W9" s="33">
        <v>0</v>
      </c>
      <c r="X9" s="33">
        <v>1</v>
      </c>
      <c r="Y9" s="33">
        <v>11</v>
      </c>
      <c r="Z9" s="32"/>
      <c r="AA9" s="32"/>
      <c r="AB9" s="32"/>
      <c r="AC9" s="32"/>
      <c r="AD9" s="39"/>
      <c r="AE9" s="39"/>
      <c r="AF9" s="72" t="s">
        <v>43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2">
        <v>2015</v>
      </c>
      <c r="C10" s="32" t="s">
        <v>41</v>
      </c>
      <c r="D10" s="34" t="s">
        <v>42</v>
      </c>
      <c r="E10" s="32">
        <v>22</v>
      </c>
      <c r="F10" s="32">
        <v>1</v>
      </c>
      <c r="G10" s="32">
        <v>11</v>
      </c>
      <c r="H10" s="32">
        <v>6</v>
      </c>
      <c r="I10" s="32">
        <v>61</v>
      </c>
      <c r="J10" s="32">
        <v>4</v>
      </c>
      <c r="K10" s="32">
        <v>19</v>
      </c>
      <c r="L10" s="32">
        <v>26</v>
      </c>
      <c r="M10" s="32">
        <v>12</v>
      </c>
      <c r="N10" s="35">
        <v>0.45519999999999999</v>
      </c>
      <c r="O10" s="36">
        <v>134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9"/>
      <c r="AE10" s="39"/>
      <c r="AF10" s="15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29">
        <v>2016</v>
      </c>
      <c r="C11" s="29"/>
      <c r="D11" s="30" t="s">
        <v>55</v>
      </c>
      <c r="E11" s="29"/>
      <c r="F11" s="31" t="s">
        <v>37</v>
      </c>
      <c r="G11" s="71"/>
      <c r="H11" s="70"/>
      <c r="I11" s="29"/>
      <c r="J11" s="29"/>
      <c r="K11" s="29"/>
      <c r="L11" s="29"/>
      <c r="M11" s="29"/>
      <c r="N11" s="73"/>
      <c r="O11" s="36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9"/>
      <c r="AE11" s="39"/>
      <c r="AF11" s="15"/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32">
        <v>2016</v>
      </c>
      <c r="C12" s="32" t="s">
        <v>54</v>
      </c>
      <c r="D12" s="34" t="s">
        <v>42</v>
      </c>
      <c r="E12" s="32">
        <v>9</v>
      </c>
      <c r="F12" s="32">
        <v>0</v>
      </c>
      <c r="G12" s="32">
        <v>3</v>
      </c>
      <c r="H12" s="32">
        <v>1</v>
      </c>
      <c r="I12" s="32">
        <v>23</v>
      </c>
      <c r="J12" s="32">
        <v>4</v>
      </c>
      <c r="K12" s="32">
        <v>2</v>
      </c>
      <c r="L12" s="32">
        <v>14</v>
      </c>
      <c r="M12" s="32">
        <v>3</v>
      </c>
      <c r="N12" s="35">
        <v>0.48899999999999999</v>
      </c>
      <c r="O12" s="36">
        <v>47</v>
      </c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9"/>
      <c r="AE12" s="39"/>
      <c r="AF12" s="15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29">
        <v>2017</v>
      </c>
      <c r="C13" s="29"/>
      <c r="D13" s="30" t="s">
        <v>59</v>
      </c>
      <c r="E13" s="29"/>
      <c r="F13" s="31" t="s">
        <v>37</v>
      </c>
      <c r="G13" s="71"/>
      <c r="H13" s="70"/>
      <c r="I13" s="29"/>
      <c r="J13" s="29"/>
      <c r="K13" s="29"/>
      <c r="L13" s="29"/>
      <c r="M13" s="29"/>
      <c r="N13" s="73"/>
      <c r="O13" s="36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9"/>
      <c r="AE13" s="39"/>
      <c r="AF13" s="15"/>
      <c r="AG13" s="25"/>
      <c r="AH13" s="26"/>
      <c r="AI13" s="26"/>
      <c r="AJ13" s="26"/>
      <c r="AK13" s="26"/>
      <c r="AL13" s="9"/>
    </row>
    <row r="14" spans="1:38" ht="15" customHeight="1" x14ac:dyDescent="0.2">
      <c r="A14" s="1"/>
      <c r="B14" s="29">
        <v>2018</v>
      </c>
      <c r="C14" s="29"/>
      <c r="D14" s="30" t="s">
        <v>59</v>
      </c>
      <c r="E14" s="29"/>
      <c r="F14" s="31" t="s">
        <v>37</v>
      </c>
      <c r="G14" s="71"/>
      <c r="H14" s="70"/>
      <c r="I14" s="29"/>
      <c r="J14" s="29"/>
      <c r="K14" s="29"/>
      <c r="L14" s="29"/>
      <c r="M14" s="29"/>
      <c r="N14" s="73"/>
      <c r="O14" s="36"/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2"/>
      <c r="AC14" s="32"/>
      <c r="AD14" s="39"/>
      <c r="AE14" s="39"/>
      <c r="AF14" s="15"/>
      <c r="AG14" s="25"/>
      <c r="AH14" s="26"/>
      <c r="AI14" s="26"/>
      <c r="AJ14" s="26"/>
      <c r="AK14" s="26"/>
      <c r="AL14" s="9"/>
    </row>
    <row r="15" spans="1:38" ht="15" customHeight="1" x14ac:dyDescent="0.2">
      <c r="A15" s="1"/>
      <c r="B15" s="32">
        <v>2019</v>
      </c>
      <c r="C15" s="32"/>
      <c r="D15" s="34"/>
      <c r="E15" s="32"/>
      <c r="F15" s="94"/>
      <c r="G15" s="32"/>
      <c r="H15" s="94"/>
      <c r="I15" s="32"/>
      <c r="J15" s="32"/>
      <c r="K15" s="32"/>
      <c r="L15" s="32"/>
      <c r="M15" s="32"/>
      <c r="N15" s="35"/>
      <c r="O15" s="36"/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32"/>
      <c r="AA15" s="32"/>
      <c r="AB15" s="32"/>
      <c r="AC15" s="32"/>
      <c r="AD15" s="39"/>
      <c r="AE15" s="39"/>
      <c r="AF15" s="15"/>
      <c r="AG15" s="25"/>
      <c r="AH15" s="26"/>
      <c r="AI15" s="26"/>
      <c r="AJ15" s="26"/>
      <c r="AK15" s="26"/>
      <c r="AL15" s="9"/>
    </row>
    <row r="16" spans="1:38" ht="15" customHeight="1" x14ac:dyDescent="0.2">
      <c r="A16" s="1"/>
      <c r="B16" s="74">
        <v>2020</v>
      </c>
      <c r="C16" s="74"/>
      <c r="D16" s="75" t="s">
        <v>57</v>
      </c>
      <c r="E16" s="74"/>
      <c r="F16" s="76" t="s">
        <v>47</v>
      </c>
      <c r="G16" s="77"/>
      <c r="H16" s="78"/>
      <c r="I16" s="74"/>
      <c r="J16" s="74"/>
      <c r="K16" s="74"/>
      <c r="L16" s="74"/>
      <c r="M16" s="74"/>
      <c r="N16" s="74"/>
      <c r="O16" s="27"/>
      <c r="P16" s="32"/>
      <c r="Q16" s="32"/>
      <c r="R16" s="32"/>
      <c r="S16" s="32"/>
      <c r="T16" s="32"/>
      <c r="U16" s="33"/>
      <c r="V16" s="33"/>
      <c r="W16" s="33"/>
      <c r="X16" s="33"/>
      <c r="Y16" s="33"/>
      <c r="Z16" s="32"/>
      <c r="AA16" s="32"/>
      <c r="AB16" s="32"/>
      <c r="AC16" s="32"/>
      <c r="AD16" s="32"/>
      <c r="AE16" s="32"/>
      <c r="AF16" s="15"/>
      <c r="AG16" s="25"/>
      <c r="AH16" s="26"/>
      <c r="AI16" s="26"/>
      <c r="AJ16" s="26"/>
      <c r="AK16" s="26"/>
      <c r="AL16" s="9"/>
    </row>
    <row r="17" spans="1:38" ht="15" customHeight="1" x14ac:dyDescent="0.2">
      <c r="A17" s="1"/>
      <c r="B17" s="18" t="s">
        <v>9</v>
      </c>
      <c r="C17" s="19"/>
      <c r="D17" s="17"/>
      <c r="E17" s="20">
        <f t="shared" ref="E17:M17" si="0">SUM(E4:E16)</f>
        <v>31</v>
      </c>
      <c r="F17" s="20">
        <f t="shared" si="0"/>
        <v>1</v>
      </c>
      <c r="G17" s="20">
        <f t="shared" si="0"/>
        <v>14</v>
      </c>
      <c r="H17" s="20">
        <f t="shared" si="0"/>
        <v>7</v>
      </c>
      <c r="I17" s="20">
        <f t="shared" si="0"/>
        <v>84</v>
      </c>
      <c r="J17" s="20">
        <f t="shared" si="0"/>
        <v>8</v>
      </c>
      <c r="K17" s="20">
        <f t="shared" si="0"/>
        <v>21</v>
      </c>
      <c r="L17" s="20">
        <f t="shared" si="0"/>
        <v>40</v>
      </c>
      <c r="M17" s="20">
        <f t="shared" si="0"/>
        <v>15</v>
      </c>
      <c r="N17" s="37">
        <f>PRODUCT(I17/O17)</f>
        <v>0.46408839779005523</v>
      </c>
      <c r="O17" s="38">
        <f t="shared" ref="O17:AE17" si="1">SUM(O4:O16)</f>
        <v>181</v>
      </c>
      <c r="P17" s="20">
        <f t="shared" si="1"/>
        <v>0</v>
      </c>
      <c r="Q17" s="20">
        <f t="shared" si="1"/>
        <v>0</v>
      </c>
      <c r="R17" s="20">
        <f t="shared" si="1"/>
        <v>0</v>
      </c>
      <c r="S17" s="20">
        <f t="shared" si="1"/>
        <v>0</v>
      </c>
      <c r="T17" s="20">
        <f t="shared" si="1"/>
        <v>0</v>
      </c>
      <c r="U17" s="20">
        <f t="shared" si="1"/>
        <v>3</v>
      </c>
      <c r="V17" s="20">
        <f t="shared" si="1"/>
        <v>0</v>
      </c>
      <c r="W17" s="20">
        <f t="shared" si="1"/>
        <v>0</v>
      </c>
      <c r="X17" s="20">
        <f t="shared" si="1"/>
        <v>1</v>
      </c>
      <c r="Y17" s="20">
        <f t="shared" si="1"/>
        <v>11</v>
      </c>
      <c r="Z17" s="20">
        <f t="shared" si="1"/>
        <v>0</v>
      </c>
      <c r="AA17" s="20">
        <f t="shared" si="1"/>
        <v>0</v>
      </c>
      <c r="AB17" s="20">
        <f t="shared" si="1"/>
        <v>0</v>
      </c>
      <c r="AC17" s="20">
        <f t="shared" si="1"/>
        <v>0</v>
      </c>
      <c r="AD17" s="20">
        <f t="shared" si="1"/>
        <v>0</v>
      </c>
      <c r="AE17" s="20">
        <f t="shared" si="1"/>
        <v>0</v>
      </c>
      <c r="AF17" s="15"/>
      <c r="AG17" s="25"/>
      <c r="AH17" s="26"/>
      <c r="AI17" s="26"/>
      <c r="AJ17" s="26"/>
      <c r="AK17" s="26"/>
      <c r="AL17" s="9"/>
    </row>
    <row r="18" spans="1:38" ht="15" customHeight="1" x14ac:dyDescent="0.2">
      <c r="A18" s="1"/>
      <c r="B18" s="34" t="s">
        <v>2</v>
      </c>
      <c r="C18" s="39"/>
      <c r="D18" s="40">
        <f>SUM(F17:H17)+((I17-F17-G17)/3)+(E17/3)+(Z17*25)+(AA17*25)+(AB17*10)+(AC17*25)+(AD17*20)+(AE17*15)</f>
        <v>55.333333333333336</v>
      </c>
      <c r="E18" s="1"/>
      <c r="F18" s="1"/>
      <c r="G18" s="1"/>
      <c r="H18" s="1"/>
      <c r="I18" s="1"/>
      <c r="J18" s="1"/>
      <c r="K18" s="1"/>
      <c r="L18" s="1"/>
      <c r="M18" s="1"/>
      <c r="N18" s="4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2"/>
      <c r="AE18" s="1"/>
      <c r="AF18" s="1"/>
      <c r="AG18" s="25"/>
      <c r="AH18" s="26"/>
      <c r="AI18" s="26"/>
      <c r="AJ18" s="26"/>
      <c r="AK18" s="26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1"/>
      <c r="O19" s="43"/>
      <c r="P19" s="1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5"/>
      <c r="AG19" s="25"/>
      <c r="AH19" s="26"/>
      <c r="AI19" s="26"/>
      <c r="AJ19" s="26"/>
      <c r="AK19" s="26"/>
      <c r="AL19" s="9"/>
    </row>
    <row r="20" spans="1:38" s="11" customFormat="1" ht="15" customHeight="1" x14ac:dyDescent="0.25">
      <c r="A20" s="1"/>
      <c r="B20" s="24" t="s">
        <v>16</v>
      </c>
      <c r="C20" s="46"/>
      <c r="D20" s="46"/>
      <c r="E20" s="20" t="s">
        <v>4</v>
      </c>
      <c r="F20" s="20" t="s">
        <v>13</v>
      </c>
      <c r="G20" s="17" t="s">
        <v>14</v>
      </c>
      <c r="H20" s="20" t="s">
        <v>15</v>
      </c>
      <c r="I20" s="20" t="s">
        <v>3</v>
      </c>
      <c r="J20" s="1"/>
      <c r="K20" s="20" t="s">
        <v>29</v>
      </c>
      <c r="L20" s="20" t="s">
        <v>30</v>
      </c>
      <c r="M20" s="20" t="s">
        <v>31</v>
      </c>
      <c r="N20" s="20" t="s">
        <v>25</v>
      </c>
      <c r="O20" s="27"/>
      <c r="P20" s="47" t="s">
        <v>38</v>
      </c>
      <c r="Q20" s="14"/>
      <c r="R20" s="14"/>
      <c r="S20" s="14"/>
      <c r="T20" s="48"/>
      <c r="U20" s="48"/>
      <c r="V20" s="48"/>
      <c r="W20" s="48"/>
      <c r="X20" s="48"/>
      <c r="Y20" s="14"/>
      <c r="Z20" s="14"/>
      <c r="AA20" s="14"/>
      <c r="AB20" s="14"/>
      <c r="AC20" s="14"/>
      <c r="AD20" s="14"/>
      <c r="AE20" s="14"/>
      <c r="AF20" s="49"/>
      <c r="AG20" s="25"/>
      <c r="AH20" s="10"/>
      <c r="AI20" s="26"/>
      <c r="AJ20" s="26"/>
      <c r="AK20" s="26"/>
      <c r="AL20" s="9"/>
    </row>
    <row r="21" spans="1:38" ht="15" customHeight="1" x14ac:dyDescent="0.2">
      <c r="A21" s="1"/>
      <c r="B21" s="47" t="s">
        <v>17</v>
      </c>
      <c r="C21" s="14"/>
      <c r="D21" s="50"/>
      <c r="E21" s="32">
        <f>PRODUCT(E17)</f>
        <v>31</v>
      </c>
      <c r="F21" s="32">
        <f>PRODUCT(F17)</f>
        <v>1</v>
      </c>
      <c r="G21" s="32">
        <f>PRODUCT(G17)</f>
        <v>14</v>
      </c>
      <c r="H21" s="32">
        <f>PRODUCT(H17)</f>
        <v>7</v>
      </c>
      <c r="I21" s="32">
        <f>PRODUCT(I17)</f>
        <v>84</v>
      </c>
      <c r="J21" s="1"/>
      <c r="K21" s="51">
        <f>PRODUCT((F21+G21)/E21)</f>
        <v>0.4838709677419355</v>
      </c>
      <c r="L21" s="51">
        <f>PRODUCT(H21/E21)</f>
        <v>0.22580645161290322</v>
      </c>
      <c r="M21" s="51">
        <f>PRODUCT(I21/E21)</f>
        <v>2.7096774193548385</v>
      </c>
      <c r="N21" s="35">
        <f>PRODUCT(N17)</f>
        <v>0.46408839779005523</v>
      </c>
      <c r="O21" s="27">
        <f>PRODUCT(O17)</f>
        <v>181</v>
      </c>
      <c r="P21" s="79" t="s">
        <v>21</v>
      </c>
      <c r="Q21" s="80"/>
      <c r="R21" s="80"/>
      <c r="S21" s="81" t="s">
        <v>52</v>
      </c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 t="s">
        <v>39</v>
      </c>
      <c r="AE21" s="81"/>
      <c r="AF21" s="83" t="s">
        <v>53</v>
      </c>
      <c r="AG21" s="25"/>
      <c r="AH21" s="26"/>
      <c r="AI21" s="26"/>
      <c r="AJ21" s="26"/>
      <c r="AK21" s="26"/>
      <c r="AL21" s="9"/>
    </row>
    <row r="22" spans="1:38" ht="15" customHeight="1" x14ac:dyDescent="0.2">
      <c r="A22" s="1"/>
      <c r="B22" s="52" t="s">
        <v>18</v>
      </c>
      <c r="C22" s="53"/>
      <c r="D22" s="54"/>
      <c r="E22" s="32"/>
      <c r="F22" s="32"/>
      <c r="G22" s="32"/>
      <c r="H22" s="32"/>
      <c r="I22" s="32"/>
      <c r="J22" s="1"/>
      <c r="K22" s="51"/>
      <c r="L22" s="51"/>
      <c r="M22" s="51"/>
      <c r="N22" s="35"/>
      <c r="O22" s="36"/>
      <c r="P22" s="84" t="s">
        <v>22</v>
      </c>
      <c r="Q22" s="85"/>
      <c r="R22" s="85"/>
      <c r="S22" s="86" t="s">
        <v>49</v>
      </c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7" t="s">
        <v>50</v>
      </c>
      <c r="AE22" s="86"/>
      <c r="AF22" s="88" t="s">
        <v>51</v>
      </c>
      <c r="AG22" s="25"/>
      <c r="AH22" s="1"/>
      <c r="AI22" s="26"/>
      <c r="AJ22" s="26"/>
      <c r="AK22" s="26"/>
      <c r="AL22" s="9"/>
    </row>
    <row r="23" spans="1:38" ht="15" customHeight="1" x14ac:dyDescent="0.2">
      <c r="A23" s="1"/>
      <c r="B23" s="55" t="s">
        <v>19</v>
      </c>
      <c r="C23" s="56"/>
      <c r="D23" s="57"/>
      <c r="E23" s="33">
        <f>PRODUCT(U17)</f>
        <v>3</v>
      </c>
      <c r="F23" s="33">
        <f>PRODUCT(V17)</f>
        <v>0</v>
      </c>
      <c r="G23" s="33">
        <f>PRODUCT(W17)</f>
        <v>0</v>
      </c>
      <c r="H23" s="33">
        <f>PRODUCT(X17)</f>
        <v>1</v>
      </c>
      <c r="I23" s="33">
        <f>PRODUCT(Y17)</f>
        <v>11</v>
      </c>
      <c r="J23" s="1"/>
      <c r="K23" s="58">
        <f>PRODUCT((F23+G23)/E23)</f>
        <v>0</v>
      </c>
      <c r="L23" s="58">
        <f>PRODUCT(H23/E23)</f>
        <v>0.33333333333333331</v>
      </c>
      <c r="M23" s="58">
        <f>PRODUCT(I23/E23)</f>
        <v>3.6666666666666665</v>
      </c>
      <c r="N23" s="59">
        <f>PRODUCT(I23/O23)</f>
        <v>0.5</v>
      </c>
      <c r="O23" s="27">
        <v>22</v>
      </c>
      <c r="P23" s="84" t="s">
        <v>23</v>
      </c>
      <c r="Q23" s="85"/>
      <c r="R23" s="85"/>
      <c r="S23" s="86" t="s">
        <v>52</v>
      </c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 t="s">
        <v>39</v>
      </c>
      <c r="AE23" s="86"/>
      <c r="AF23" s="88" t="s">
        <v>53</v>
      </c>
      <c r="AG23" s="25"/>
      <c r="AH23" s="1"/>
      <c r="AI23" s="26"/>
      <c r="AJ23" s="26"/>
      <c r="AK23" s="26"/>
      <c r="AL23" s="9"/>
    </row>
    <row r="24" spans="1:38" ht="15" customHeight="1" x14ac:dyDescent="0.2">
      <c r="A24" s="1"/>
      <c r="B24" s="60" t="s">
        <v>20</v>
      </c>
      <c r="C24" s="61"/>
      <c r="D24" s="62"/>
      <c r="E24" s="20">
        <f>SUM(E21:E23)</f>
        <v>34</v>
      </c>
      <c r="F24" s="20">
        <f>SUM(F21:F23)</f>
        <v>1</v>
      </c>
      <c r="G24" s="20">
        <f>SUM(G21:G23)</f>
        <v>14</v>
      </c>
      <c r="H24" s="20">
        <f>SUM(H21:H23)</f>
        <v>8</v>
      </c>
      <c r="I24" s="20">
        <f>SUM(I21:I23)</f>
        <v>95</v>
      </c>
      <c r="J24" s="1"/>
      <c r="K24" s="63">
        <f>PRODUCT((F24+G24)/E24)</f>
        <v>0.44117647058823528</v>
      </c>
      <c r="L24" s="63">
        <f>PRODUCT(H24/E24)</f>
        <v>0.23529411764705882</v>
      </c>
      <c r="M24" s="63">
        <f>PRODUCT(I24/E24)</f>
        <v>2.7941176470588234</v>
      </c>
      <c r="N24" s="37">
        <f>PRODUCT(I24/O24)</f>
        <v>0.46798029556650245</v>
      </c>
      <c r="O24" s="27">
        <f>SUM(O21:O23)</f>
        <v>203</v>
      </c>
      <c r="P24" s="89" t="s">
        <v>24</v>
      </c>
      <c r="Q24" s="90"/>
      <c r="R24" s="90"/>
      <c r="S24" s="91" t="s">
        <v>49</v>
      </c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2" t="s">
        <v>50</v>
      </c>
      <c r="AE24" s="91"/>
      <c r="AF24" s="93" t="s">
        <v>51</v>
      </c>
      <c r="AG24" s="25"/>
      <c r="AH24" s="1"/>
      <c r="AI24" s="10"/>
      <c r="AJ24" s="10"/>
      <c r="AK24" s="10"/>
      <c r="AL24" s="9"/>
    </row>
    <row r="25" spans="1:38" ht="15" customHeight="1" x14ac:dyDescent="0.25">
      <c r="A25" s="1"/>
      <c r="B25" s="42"/>
      <c r="C25" s="42"/>
      <c r="D25" s="42"/>
      <c r="E25" s="42"/>
      <c r="F25" s="42"/>
      <c r="G25" s="42"/>
      <c r="H25" s="42"/>
      <c r="I25" s="42"/>
      <c r="J25" s="1"/>
      <c r="K25" s="42"/>
      <c r="L25" s="42"/>
      <c r="M25" s="42"/>
      <c r="N25" s="41"/>
      <c r="O25" s="27"/>
      <c r="P25" s="1"/>
      <c r="Q25" s="44"/>
      <c r="R25" s="1"/>
      <c r="S25" s="1"/>
      <c r="T25" s="27"/>
      <c r="U25" s="27"/>
      <c r="V25" s="64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"/>
      <c r="AI25" s="26"/>
      <c r="AJ25" s="26"/>
      <c r="AK25" s="26"/>
      <c r="AL25" s="9"/>
    </row>
    <row r="26" spans="1:38" ht="15" customHeight="1" x14ac:dyDescent="0.25">
      <c r="A26" s="1"/>
      <c r="B26" s="1" t="s">
        <v>40</v>
      </c>
      <c r="C26" s="1"/>
      <c r="D26" s="1" t="s">
        <v>46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27"/>
      <c r="P26" s="1"/>
      <c r="Q26" s="44"/>
      <c r="R26" s="1"/>
      <c r="S26" s="1"/>
      <c r="T26" s="27"/>
      <c r="U26" s="27"/>
      <c r="V26" s="64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25"/>
      <c r="AH26" s="27"/>
      <c r="AI26" s="10"/>
      <c r="AJ26" s="10"/>
      <c r="AK26" s="10"/>
      <c r="AL26" s="9"/>
    </row>
    <row r="27" spans="1:38" ht="15" customHeight="1" x14ac:dyDescent="0.25">
      <c r="A27" s="1"/>
      <c r="B27" s="1"/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44"/>
      <c r="O27" s="27"/>
      <c r="P27" s="1"/>
      <c r="Q27" s="44"/>
      <c r="R27" s="1"/>
      <c r="S27" s="1"/>
      <c r="T27" s="27"/>
      <c r="U27" s="27"/>
      <c r="V27" s="64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25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1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1"/>
      <c r="N28" s="44"/>
      <c r="O28" s="27"/>
      <c r="P28" s="1"/>
      <c r="Q28" s="44"/>
      <c r="R28" s="1"/>
      <c r="S28" s="1"/>
      <c r="T28" s="27"/>
      <c r="U28" s="27"/>
      <c r="V28" s="64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1"/>
      <c r="D29" s="1" t="s">
        <v>60</v>
      </c>
      <c r="E29" s="1"/>
      <c r="F29" s="1"/>
      <c r="G29" s="1"/>
      <c r="H29" s="1"/>
      <c r="I29" s="1"/>
      <c r="J29" s="1"/>
      <c r="K29" s="1"/>
      <c r="L29" s="1"/>
      <c r="M29" s="1"/>
      <c r="N29" s="44"/>
      <c r="O29" s="27"/>
      <c r="P29" s="1"/>
      <c r="Q29" s="44"/>
      <c r="R29" s="1"/>
      <c r="S29" s="1"/>
      <c r="T29" s="27"/>
      <c r="U29" s="27"/>
      <c r="V29" s="64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25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9"/>
      <c r="E30" s="1"/>
      <c r="F30" s="1"/>
      <c r="G30" s="1"/>
      <c r="H30" s="1"/>
      <c r="I30" s="1"/>
      <c r="J30" s="1"/>
      <c r="K30" s="1"/>
      <c r="L30" s="1"/>
      <c r="M30" s="1"/>
      <c r="N30" s="44"/>
      <c r="O30" s="27"/>
      <c r="P30" s="1"/>
      <c r="Q30" s="44"/>
      <c r="R30" s="1"/>
      <c r="S30" s="1"/>
      <c r="T30" s="27"/>
      <c r="U30" s="27"/>
      <c r="V30" s="64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5"/>
      <c r="N31" s="65"/>
      <c r="O31" s="27"/>
      <c r="P31" s="1"/>
      <c r="Q31" s="44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5"/>
      <c r="AG31" s="9"/>
      <c r="AH31" s="10"/>
      <c r="AI31" s="10"/>
      <c r="AJ31" s="10"/>
      <c r="AK31" s="10"/>
      <c r="AL31" s="9"/>
    </row>
    <row r="32" spans="1:38" s="6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4"/>
      <c r="R32" s="1"/>
      <c r="S32" s="1"/>
      <c r="T32" s="27"/>
      <c r="U32" s="27"/>
      <c r="V32" s="64"/>
      <c r="W32" s="1"/>
      <c r="X32" s="1"/>
      <c r="Y32" s="1"/>
      <c r="Z32" s="1"/>
      <c r="AA32" s="1"/>
      <c r="AB32" s="1"/>
      <c r="AC32" s="1"/>
      <c r="AD32" s="1"/>
      <c r="AE32" s="1"/>
      <c r="AF32" s="45"/>
      <c r="AG32" s="9"/>
      <c r="AH32" s="10"/>
      <c r="AI32" s="10"/>
      <c r="AJ32" s="10"/>
      <c r="AK32" s="10"/>
      <c r="AL32" s="9"/>
    </row>
    <row r="33" spans="1:38" s="6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4"/>
      <c r="R33" s="1"/>
      <c r="S33" s="1"/>
      <c r="T33" s="27"/>
      <c r="U33" s="27"/>
      <c r="V33" s="64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10"/>
      <c r="AI33" s="10"/>
      <c r="AJ33" s="10"/>
      <c r="AK33" s="10"/>
      <c r="AL33" s="9"/>
    </row>
    <row r="34" spans="1:38" s="6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4"/>
      <c r="R34" s="1"/>
      <c r="S34" s="1"/>
      <c r="T34" s="27"/>
      <c r="U34" s="27"/>
      <c r="V34" s="64"/>
      <c r="W34" s="64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4"/>
      <c r="R35" s="1"/>
      <c r="S35" s="1"/>
      <c r="T35" s="27"/>
      <c r="U35" s="27"/>
      <c r="V35" s="64"/>
      <c r="W35" s="64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4"/>
      <c r="R36" s="1"/>
      <c r="S36" s="1"/>
      <c r="T36" s="27"/>
      <c r="U36" s="27"/>
      <c r="V36" s="64"/>
      <c r="W36" s="64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7"/>
      <c r="P37" s="1"/>
      <c r="Q37" s="44"/>
      <c r="R37" s="1"/>
      <c r="S37" s="1"/>
      <c r="T37" s="27"/>
      <c r="U37" s="27"/>
      <c r="V37" s="64"/>
      <c r="W37" s="1"/>
      <c r="X37" s="1"/>
      <c r="Y37" s="1"/>
      <c r="Z37" s="1"/>
      <c r="AA37" s="1"/>
      <c r="AB37" s="1"/>
      <c r="AC37" s="1"/>
      <c r="AD37" s="1"/>
      <c r="AE37" s="1"/>
      <c r="AF37" s="45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5"/>
      <c r="N38" s="41"/>
      <c r="O38" s="27"/>
      <c r="P38" s="1"/>
      <c r="Q38" s="44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7"/>
      <c r="P39" s="1"/>
      <c r="Q39" s="44"/>
      <c r="R39" s="1"/>
      <c r="S39" s="1"/>
      <c r="T39" s="27"/>
      <c r="U39" s="27"/>
      <c r="V39" s="64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7"/>
      <c r="P40" s="1"/>
      <c r="Q40" s="44"/>
      <c r="R40" s="1"/>
      <c r="S40" s="1"/>
      <c r="T40" s="27"/>
      <c r="U40" s="27"/>
      <c r="V40" s="64"/>
      <c r="W40" s="64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  <c r="AI40" s="10"/>
      <c r="AJ40" s="10"/>
      <c r="AK40" s="10"/>
      <c r="AL40" s="66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7"/>
      <c r="P41" s="1"/>
      <c r="Q41" s="44"/>
      <c r="R41" s="1"/>
      <c r="S41" s="1"/>
      <c r="T41" s="27"/>
      <c r="U41" s="27"/>
      <c r="V41" s="64"/>
      <c r="W41" s="64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  <c r="AI41" s="10"/>
      <c r="AJ41" s="10"/>
      <c r="AK41" s="10"/>
      <c r="AL41" s="66"/>
    </row>
    <row r="42" spans="1:38" ht="15" customHeight="1" x14ac:dyDescent="0.25">
      <c r="A42" s="6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4"/>
      <c r="R42" s="1"/>
      <c r="S42" s="1"/>
      <c r="T42" s="27"/>
      <c r="U42" s="27"/>
      <c r="V42" s="64"/>
      <c r="W42" s="64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A43" s="6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4"/>
      <c r="R43" s="1"/>
      <c r="S43" s="1"/>
      <c r="T43" s="27"/>
      <c r="U43" s="27"/>
      <c r="V43" s="64"/>
      <c r="W43" s="64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A44" s="6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4"/>
      <c r="R44" s="1"/>
      <c r="S44" s="1"/>
      <c r="T44" s="27"/>
      <c r="U44" s="27"/>
      <c r="V44" s="64"/>
      <c r="W44" s="64"/>
      <c r="X44" s="27"/>
      <c r="Y44" s="27"/>
      <c r="Z44" s="27"/>
      <c r="AA44" s="27"/>
      <c r="AB44" s="27"/>
      <c r="AC44" s="27"/>
      <c r="AD44" s="27"/>
      <c r="AE44" s="27"/>
      <c r="AF44" s="9"/>
      <c r="AG44" s="9"/>
      <c r="AH44" s="10"/>
    </row>
    <row r="45" spans="1:38" ht="15" customHeight="1" x14ac:dyDescent="0.25">
      <c r="A45" s="6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4"/>
      <c r="R45" s="1"/>
      <c r="S45" s="1"/>
      <c r="T45" s="27"/>
      <c r="U45" s="27"/>
      <c r="V45" s="64"/>
      <c r="W45" s="64"/>
      <c r="X45" s="27"/>
      <c r="Y45" s="27"/>
      <c r="Z45" s="27"/>
      <c r="AA45" s="27"/>
      <c r="AB45" s="27"/>
      <c r="AC45" s="27"/>
      <c r="AD45" s="27"/>
      <c r="AE45" s="27"/>
      <c r="AF45" s="9"/>
      <c r="AG45" s="9"/>
      <c r="AH45" s="10"/>
    </row>
    <row r="46" spans="1:38" ht="15" customHeight="1" x14ac:dyDescent="0.25">
      <c r="A46" s="6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4"/>
      <c r="R46" s="1"/>
      <c r="S46" s="1"/>
      <c r="T46" s="27"/>
      <c r="U46" s="27"/>
      <c r="V46" s="64"/>
      <c r="W46" s="64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4"/>
      <c r="R47" s="1"/>
      <c r="S47" s="1"/>
      <c r="T47" s="27"/>
      <c r="U47" s="27"/>
      <c r="V47" s="64"/>
      <c r="W47" s="64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4"/>
      <c r="R48" s="1"/>
      <c r="S48" s="1"/>
      <c r="T48" s="27"/>
      <c r="U48" s="27"/>
      <c r="V48" s="64"/>
      <c r="W48" s="64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4"/>
      <c r="R49" s="1"/>
      <c r="S49" s="1"/>
      <c r="T49" s="27"/>
      <c r="U49" s="27"/>
      <c r="V49" s="64"/>
      <c r="W49" s="64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4"/>
      <c r="R50" s="1"/>
      <c r="S50" s="1"/>
      <c r="T50" s="27"/>
      <c r="U50" s="27"/>
      <c r="V50" s="64"/>
      <c r="W50" s="64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4"/>
      <c r="R51" s="1"/>
      <c r="S51" s="1"/>
      <c r="T51" s="27"/>
      <c r="U51" s="27"/>
      <c r="V51" s="64"/>
      <c r="W51" s="64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44"/>
      <c r="R52" s="1"/>
      <c r="S52" s="1"/>
      <c r="T52" s="27"/>
      <c r="U52" s="27"/>
      <c r="V52" s="64"/>
      <c r="W52" s="64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1"/>
      <c r="Q53" s="44"/>
      <c r="R53" s="1"/>
      <c r="S53" s="1"/>
      <c r="T53" s="27"/>
      <c r="U53" s="27"/>
      <c r="V53" s="64"/>
      <c r="W53" s="64"/>
      <c r="X53" s="27"/>
      <c r="Y53" s="27"/>
      <c r="Z53" s="27"/>
      <c r="AA53" s="27"/>
      <c r="AB53" s="27"/>
      <c r="AC53" s="27"/>
      <c r="AD53" s="27"/>
      <c r="AE53" s="27"/>
      <c r="AF53" s="2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1"/>
      <c r="Q54" s="44"/>
      <c r="R54" s="1"/>
      <c r="S54" s="1"/>
      <c r="T54" s="27"/>
      <c r="U54" s="27"/>
      <c r="V54" s="64"/>
      <c r="W54" s="64"/>
      <c r="X54" s="27"/>
      <c r="Y54" s="27"/>
      <c r="Z54" s="27"/>
      <c r="AA54" s="27"/>
      <c r="AB54" s="27"/>
      <c r="AC54" s="27"/>
      <c r="AD54" s="27"/>
      <c r="AE54" s="27"/>
      <c r="AF54" s="27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8"/>
      <c r="M55" s="68"/>
      <c r="N55" s="68"/>
      <c r="O55" s="43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7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7"/>
      <c r="P56" s="1"/>
      <c r="Q56" s="44"/>
      <c r="R56" s="1"/>
      <c r="S56" s="1"/>
      <c r="T56" s="27"/>
      <c r="U56" s="27"/>
      <c r="V56" s="64"/>
      <c r="W56" s="64"/>
      <c r="X56" s="27"/>
      <c r="Y56" s="27"/>
      <c r="Z56" s="27"/>
      <c r="AA56" s="27"/>
      <c r="AB56" s="27"/>
      <c r="AC56" s="27"/>
      <c r="AD56" s="27"/>
      <c r="AE56" s="27"/>
      <c r="AF56" s="27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8"/>
      <c r="M57" s="68"/>
      <c r="N57" s="68"/>
      <c r="O57" s="43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7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8"/>
      <c r="M58" s="68"/>
      <c r="N58" s="68"/>
      <c r="O58" s="43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7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8"/>
      <c r="M59" s="68"/>
      <c r="N59" s="68"/>
      <c r="O59" s="43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7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8"/>
      <c r="M60" s="68"/>
      <c r="N60" s="68"/>
      <c r="O60" s="43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7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8"/>
      <c r="M61" s="68"/>
      <c r="N61" s="68"/>
      <c r="O61" s="43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7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8"/>
      <c r="M62" s="68"/>
      <c r="N62" s="68"/>
      <c r="O62" s="43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7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8"/>
      <c r="M63" s="68"/>
      <c r="N63" s="68"/>
      <c r="O63" s="43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7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8"/>
      <c r="M64" s="68"/>
      <c r="N64" s="68"/>
      <c r="O64" s="43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7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8"/>
      <c r="M65" s="68"/>
      <c r="N65" s="68"/>
      <c r="O65" s="43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7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8"/>
      <c r="M66" s="68"/>
      <c r="N66" s="68"/>
      <c r="O66" s="43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7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8"/>
      <c r="M67" s="68"/>
      <c r="N67" s="68"/>
      <c r="O67" s="43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7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8"/>
      <c r="M68" s="68"/>
      <c r="N68" s="68"/>
      <c r="O68" s="43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7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8"/>
      <c r="M69" s="68"/>
      <c r="N69" s="68"/>
      <c r="O69" s="43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7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8"/>
      <c r="M70" s="68"/>
      <c r="N70" s="68"/>
      <c r="O70" s="43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7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8"/>
      <c r="M71" s="68"/>
      <c r="N71" s="68"/>
      <c r="O71" s="43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7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8"/>
      <c r="M72" s="68"/>
      <c r="N72" s="68"/>
      <c r="O72" s="43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7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8"/>
      <c r="M73" s="68"/>
      <c r="N73" s="68"/>
      <c r="O73" s="43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7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8"/>
      <c r="M74" s="68"/>
      <c r="N74" s="68"/>
      <c r="O74" s="43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7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8"/>
      <c r="M75" s="68"/>
      <c r="N75" s="68"/>
      <c r="O75" s="43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7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8"/>
      <c r="M76" s="68"/>
      <c r="N76" s="68"/>
      <c r="O76" s="43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7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8"/>
      <c r="M77" s="68"/>
      <c r="N77" s="68"/>
      <c r="O77" s="43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7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8"/>
      <c r="M78" s="68"/>
      <c r="N78" s="68"/>
      <c r="O78" s="43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7"/>
      <c r="AG78" s="9"/>
      <c r="AH78" s="10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8"/>
      <c r="M79" s="68"/>
      <c r="N79" s="68"/>
      <c r="O79" s="43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7"/>
      <c r="AG79" s="9"/>
      <c r="AH79" s="10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8"/>
      <c r="M80" s="68"/>
      <c r="N80" s="68"/>
      <c r="O80" s="43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7"/>
      <c r="AG80" s="9"/>
      <c r="AH80" s="10"/>
    </row>
    <row r="81" spans="2:3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8"/>
      <c r="M81" s="68"/>
      <c r="N81" s="68"/>
      <c r="O81" s="43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7"/>
      <c r="AG81" s="9"/>
      <c r="AH81" s="10"/>
    </row>
    <row r="82" spans="2:34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8"/>
      <c r="M82" s="68"/>
      <c r="N82" s="68"/>
      <c r="O82" s="43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7"/>
      <c r="AG82" s="9"/>
      <c r="AH82" s="10"/>
    </row>
    <row r="83" spans="2:34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8"/>
      <c r="M83" s="68"/>
      <c r="N83" s="68"/>
      <c r="O83" s="43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7"/>
      <c r="AG83" s="9"/>
      <c r="AH83" s="10"/>
    </row>
  </sheetData>
  <sortState ref="B14: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2020-09-09T22:11:35Z</dcterms:modified>
</cp:coreProperties>
</file>