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 l="1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<sst xmlns="http://schemas.openxmlformats.org/spreadsheetml/2006/main" count="71" uniqueCount="30">
  <si>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</si>
  <si>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</si>
  <si>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</si>
  <si>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</si>
  <si>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</si>
  <si>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</si>
  <si>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</si>
  <si>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</si>
  <si>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</si>
  <si>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</si>
  <si>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</si>
  <si>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</si>
  <si>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</si>
  <si>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</si>
  <si>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</si>
  <si>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</si>
  <si>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</si>
  <si>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</si>
  <si>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</si>
  <si>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</si>
  <si>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</si>
  <si>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</si>
  <si>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</si>
  <si>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</si>
  <si>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Juniorit = Oulun Lippo Juniorit  (2003),  kasvattajaseura</t>
  </si>
  <si>
    <t>6.</t>
  </si>
  <si>
    <t>Lippo Jun  2</t>
  </si>
  <si>
    <t>Joona Schroderus</t>
  </si>
  <si>
    <t>1.7.2002   Oulu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</si>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</sst>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25</v>
      </c>
      <c r="Z4" s="1" t="s">
        <v>26</v>
      </c>
      <c r="AA4" s="12">
        <v>14</v>
      </c>
      <c r="AB4" s="12">
        <v>2</v>
      </c>
      <c r="AC4" s="12">
        <v>6</v>
      </c>
      <c r="AD4" s="12">
        <v>15</v>
      </c>
      <c r="AE4" s="12">
        <v>42</v>
      </c>
      <c r="AF4" s="66">
        <v>0.57530000000000003</v>
      </c>
      <c r="AG4" s="19">
        <v>73</v>
      </c>
      <c r="AH4" s="41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29</v>
      </c>
      <c r="Z5" s="1" t="s">
        <v>26</v>
      </c>
      <c r="AA5" s="12">
        <v>6</v>
      </c>
      <c r="AB5" s="12">
        <v>0</v>
      </c>
      <c r="AC5" s="12">
        <v>2</v>
      </c>
      <c r="AD5" s="12">
        <v>3</v>
      </c>
      <c r="AE5" s="12">
        <v>16</v>
      </c>
      <c r="AF5" s="32">
        <v>0.55169999999999997</v>
      </c>
      <c r="AG5" s="19">
        <v>29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20</v>
      </c>
      <c r="AB6" s="36">
        <f t="shared" ref="AB6:AG6" si="2">SUM(AB4:AB5)</f>
        <v>2</v>
      </c>
      <c r="AC6" s="36">
        <f t="shared" si="2"/>
        <v>8</v>
      </c>
      <c r="AD6" s="36">
        <f t="shared" si="2"/>
        <v>18</v>
      </c>
      <c r="AE6" s="36">
        <f t="shared" si="2"/>
        <v>58</v>
      </c>
      <c r="AF6" s="37">
        <f>PRODUCT(AE6/AG6)</f>
        <v>0.56862745098039214</v>
      </c>
      <c r="AG6" s="21">
        <f t="shared" si="2"/>
        <v>102</v>
      </c>
      <c r="AH6" s="18"/>
      <c r="AI6" s="29"/>
      <c r="AJ6" s="42"/>
      <c r="AK6" s="43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20</v>
      </c>
      <c r="F11" s="48">
        <f>PRODUCT(AB6+AN6)</f>
        <v>2</v>
      </c>
      <c r="G11" s="48">
        <f>PRODUCT(AC6+AO6)</f>
        <v>8</v>
      </c>
      <c r="H11" s="48">
        <f>PRODUCT(AD6+AP6)</f>
        <v>18</v>
      </c>
      <c r="I11" s="48">
        <f>PRODUCT(AE6+AQ6)</f>
        <v>58</v>
      </c>
      <c r="J11" s="65">
        <f>PRODUCT(I11/K11)</f>
        <v>0.56862745098039214</v>
      </c>
      <c r="K11" s="10">
        <f>PRODUCT(AG6+AS6)</f>
        <v>102</v>
      </c>
      <c r="L11" s="54">
        <f>PRODUCT((F11+G11)/E11)</f>
        <v>0.5</v>
      </c>
      <c r="M11" s="54">
        <f>PRODUCT(H11/E11)</f>
        <v>0.9</v>
      </c>
      <c r="N11" s="54">
        <f>PRODUCT((F11+G11+H11)/E11)</f>
        <v>1.4</v>
      </c>
      <c r="O11" s="54">
        <f>PRODUCT(I11/E11)</f>
        <v>2.9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20</v>
      </c>
      <c r="F12" s="48">
        <f t="shared" ref="F12:I12" si="4">SUM(F9:F11)</f>
        <v>2</v>
      </c>
      <c r="G12" s="48">
        <f t="shared" si="4"/>
        <v>8</v>
      </c>
      <c r="H12" s="48">
        <f t="shared" si="4"/>
        <v>18</v>
      </c>
      <c r="I12" s="48">
        <f t="shared" si="4"/>
        <v>58</v>
      </c>
      <c r="J12" s="65">
        <f>PRODUCT(I12/K12)</f>
        <v>0.56862745098039214</v>
      </c>
      <c r="K12" s="16">
        <f>SUM(K9:K11)</f>
        <v>102</v>
      </c>
      <c r="L12" s="54">
        <f>PRODUCT((F12+G12)/E12)</f>
        <v>0.5</v>
      </c>
      <c r="M12" s="54">
        <f>PRODUCT(H12/E12)</f>
        <v>0.9</v>
      </c>
      <c r="N12" s="54">
        <f>PRODUCT((F12+G12+H12)/E12)</f>
        <v>1.4</v>
      </c>
      <c r="O12" s="54">
        <f>PRODUCT(I12/E12)</f>
        <v>2.9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K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2020-08-29T09:24:28Z</dcterms:modified>
</cp:coreProperties>
</file>