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AE7" i="5"/>
  <c r="AD7" i="5"/>
  <c r="AC7" i="5"/>
  <c r="AB7" i="5"/>
  <c r="AA7" i="5"/>
  <c r="AS7" i="5"/>
  <c r="AG7" i="5"/>
  <c r="K7" i="5"/>
  <c r="I7" i="5"/>
  <c r="H7" i="5"/>
  <c r="G7" i="5"/>
  <c r="F7" i="5"/>
  <c r="E7" i="5"/>
  <c r="I12" i="5" l="1"/>
  <c r="W7" i="5"/>
  <c r="U7" i="5"/>
  <c r="T7" i="5"/>
  <c r="S7" i="5"/>
  <c r="G11" i="5" s="1"/>
  <c r="R7" i="5"/>
  <c r="Q7" i="5"/>
  <c r="K11" i="5"/>
  <c r="J7" i="5"/>
  <c r="F11" i="5"/>
  <c r="J11" i="5" l="1"/>
  <c r="AR7" i="5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N11" i="5" l="1"/>
  <c r="L11" i="5"/>
  <c r="O11" i="5"/>
  <c r="M11" i="5"/>
  <c r="F13" i="5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<sst xmlns="http://schemas.openxmlformats.org/spreadsheetml/2006/main" count="82" uniqueCount="37">
  <si>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</si>
  <si>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</si>
  <si>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</si>
  <si>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</si>
  <si>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</si>
  <si>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</si>
  <si>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</si>
  <si>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</si>
  <si>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</si>
  <si>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</si>
  <si>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</si>
  <si>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</si>
  <si>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</si>
  <si>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</si>
  <si>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</si>
  <si>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</si>
  <si>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</si>
  <si>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</si>
  <si>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</si>
  <si>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</si>
  <si>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</si>
  <si>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</si>
  <si>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</si>
  <si>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</si>
  <si>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Aappo Savikoski</t>
  </si>
  <si>
    <t>9.</t>
  </si>
  <si>
    <t>YK</t>
  </si>
  <si>
    <t>4.</t>
  </si>
  <si>
    <t>YK  2</t>
  </si>
  <si>
    <t>12.7.2002   Haapavesi</t>
  </si>
  <si>
    <t>YK = Ylivieskan Kuula  (1909),  kasvattajaseura</t>
  </si>
  <si>
    <t>10.</t>
  </si>
  <si>
    <t>2.</t>
  </si>
  <si>
    <t>SoJy  3</t>
  </si>
  <si>
    <t>6.</t>
  </si>
  <si>
    <t>SoJy = Sotkamon Jymy  (1909)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</si>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</sst>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4"/>
      <c r="B1" s="62" t="s">
        <v>24</v>
      </c>
      <c r="C1" s="2"/>
      <c r="D1" s="3"/>
      <c r="E1" s="4" t="s">
        <v>29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2">
        <v>2018</v>
      </c>
      <c r="C4" s="12" t="s">
        <v>25</v>
      </c>
      <c r="D4" s="1" t="s">
        <v>26</v>
      </c>
      <c r="E4" s="12">
        <v>11</v>
      </c>
      <c r="F4" s="12">
        <v>1</v>
      </c>
      <c r="G4" s="12">
        <v>3</v>
      </c>
      <c r="H4" s="12">
        <v>3</v>
      </c>
      <c r="I4" s="12">
        <v>26</v>
      </c>
      <c r="J4" s="63">
        <v>0.53059999999999996</v>
      </c>
      <c r="K4" s="14">
        <v>49</v>
      </c>
      <c r="L4" s="37"/>
      <c r="M4" s="7"/>
      <c r="N4" s="7"/>
      <c r="O4" s="7"/>
      <c r="P4" s="14"/>
      <c r="Q4" s="12"/>
      <c r="R4" s="12"/>
      <c r="S4" s="12"/>
      <c r="T4" s="12"/>
      <c r="U4" s="12"/>
      <c r="V4" s="56"/>
      <c r="W4" s="17"/>
      <c r="X4" s="12">
        <v>2018</v>
      </c>
      <c r="Y4" s="12" t="s">
        <v>27</v>
      </c>
      <c r="Z4" s="1" t="s">
        <v>28</v>
      </c>
      <c r="AA4" s="12">
        <v>6</v>
      </c>
      <c r="AB4" s="12">
        <v>0</v>
      </c>
      <c r="AC4" s="12">
        <v>1</v>
      </c>
      <c r="AD4" s="12">
        <v>6</v>
      </c>
      <c r="AE4" s="12">
        <v>26</v>
      </c>
      <c r="AF4" s="63">
        <v>0.59089999999999998</v>
      </c>
      <c r="AG4" s="10">
        <v>44</v>
      </c>
      <c r="AH4" s="7"/>
      <c r="AI4" s="7"/>
      <c r="AJ4" s="7"/>
      <c r="AK4" s="7"/>
      <c r="AL4" s="10"/>
      <c r="AM4" s="12">
        <v>2</v>
      </c>
      <c r="AN4" s="12">
        <v>1</v>
      </c>
      <c r="AO4" s="12">
        <v>2</v>
      </c>
      <c r="AP4" s="12">
        <v>2</v>
      </c>
      <c r="AQ4" s="12">
        <v>10</v>
      </c>
      <c r="AR4" s="56">
        <v>0.71419999999999995</v>
      </c>
      <c r="AS4" s="10">
        <v>14</v>
      </c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2">
        <v>2019</v>
      </c>
      <c r="C5" s="12" t="s">
        <v>31</v>
      </c>
      <c r="D5" s="1" t="s">
        <v>26</v>
      </c>
      <c r="E5" s="12">
        <v>21</v>
      </c>
      <c r="F5" s="12">
        <v>3</v>
      </c>
      <c r="G5" s="12">
        <v>10</v>
      </c>
      <c r="H5" s="12">
        <v>7</v>
      </c>
      <c r="I5" s="12">
        <v>54</v>
      </c>
      <c r="J5" s="63">
        <v>0.5</v>
      </c>
      <c r="K5" s="14">
        <v>108</v>
      </c>
      <c r="L5" s="37"/>
      <c r="M5" s="7"/>
      <c r="N5" s="7"/>
      <c r="O5" s="7"/>
      <c r="P5" s="14"/>
      <c r="Q5" s="12"/>
      <c r="R5" s="12"/>
      <c r="S5" s="12"/>
      <c r="T5" s="12"/>
      <c r="U5" s="12"/>
      <c r="V5" s="56"/>
      <c r="W5" s="17"/>
      <c r="X5" s="12">
        <v>2019</v>
      </c>
      <c r="Y5" s="12" t="s">
        <v>32</v>
      </c>
      <c r="Z5" s="1" t="s">
        <v>28</v>
      </c>
      <c r="AA5" s="12">
        <v>3</v>
      </c>
      <c r="AB5" s="12">
        <v>1</v>
      </c>
      <c r="AC5" s="12">
        <v>7</v>
      </c>
      <c r="AD5" s="12">
        <v>3</v>
      </c>
      <c r="AE5" s="12">
        <v>26</v>
      </c>
      <c r="AF5" s="63">
        <v>0.86660000000000004</v>
      </c>
      <c r="AG5" s="17">
        <v>30</v>
      </c>
      <c r="AH5" s="37"/>
      <c r="AI5" s="7"/>
      <c r="AJ5" s="7"/>
      <c r="AK5" s="7"/>
      <c r="AL5" s="10"/>
      <c r="AM5" s="12"/>
      <c r="AN5" s="12"/>
      <c r="AO5" s="64"/>
      <c r="AP5" s="12"/>
      <c r="AQ5" s="12"/>
      <c r="AR5" s="56"/>
      <c r="AS5" s="10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2">
        <v>2020</v>
      </c>
      <c r="C6" s="12" t="s">
        <v>34</v>
      </c>
      <c r="D6" s="1" t="s">
        <v>36</v>
      </c>
      <c r="E6" s="12">
        <v>14</v>
      </c>
      <c r="F6" s="12">
        <v>1</v>
      </c>
      <c r="G6" s="12">
        <v>9</v>
      </c>
      <c r="H6" s="12">
        <v>6</v>
      </c>
      <c r="I6" s="12">
        <v>34</v>
      </c>
      <c r="J6" s="66">
        <v>0.4657</v>
      </c>
      <c r="K6" s="17">
        <v>73</v>
      </c>
      <c r="L6" s="37"/>
      <c r="M6" s="7"/>
      <c r="N6" s="7"/>
      <c r="O6" s="7"/>
      <c r="P6" s="14"/>
      <c r="Q6" s="12"/>
      <c r="R6" s="12"/>
      <c r="S6" s="12"/>
      <c r="T6" s="12"/>
      <c r="U6" s="12"/>
      <c r="V6" s="56"/>
      <c r="W6" s="17"/>
      <c r="X6" s="12">
        <v>2020</v>
      </c>
      <c r="Y6" s="12" t="s">
        <v>32</v>
      </c>
      <c r="Z6" s="1" t="s">
        <v>33</v>
      </c>
      <c r="AA6" s="12">
        <v>5</v>
      </c>
      <c r="AB6" s="12">
        <v>0</v>
      </c>
      <c r="AC6" s="12">
        <v>11</v>
      </c>
      <c r="AD6" s="12">
        <v>9</v>
      </c>
      <c r="AE6" s="12">
        <v>30</v>
      </c>
      <c r="AF6" s="66">
        <v>0.625</v>
      </c>
      <c r="AG6" s="17">
        <v>48</v>
      </c>
      <c r="AH6" s="37" t="s">
        <v>31</v>
      </c>
      <c r="AI6" s="7"/>
      <c r="AJ6" s="7" t="s">
        <v>34</v>
      </c>
      <c r="AK6" s="7"/>
      <c r="AL6" s="67"/>
      <c r="AM6" s="12">
        <v>1</v>
      </c>
      <c r="AN6" s="12">
        <v>0</v>
      </c>
      <c r="AO6" s="64">
        <v>2</v>
      </c>
      <c r="AP6" s="12">
        <v>0</v>
      </c>
      <c r="AQ6" s="12">
        <v>5</v>
      </c>
      <c r="AR6" s="65">
        <v>0.625</v>
      </c>
      <c r="AS6" s="17">
        <v>8</v>
      </c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ht="14.25" x14ac:dyDescent="0.2">
      <c r="A7" s="14"/>
      <c r="B7" s="58" t="s">
        <v>13</v>
      </c>
      <c r="C7" s="59"/>
      <c r="D7" s="60"/>
      <c r="E7" s="33">
        <f>SUM(E4:E6)</f>
        <v>46</v>
      </c>
      <c r="F7" s="33">
        <f t="shared" ref="F7:K7" si="0">SUM(F4:F6)</f>
        <v>5</v>
      </c>
      <c r="G7" s="33">
        <f t="shared" si="0"/>
        <v>22</v>
      </c>
      <c r="H7" s="33">
        <f t="shared" si="0"/>
        <v>16</v>
      </c>
      <c r="I7" s="33">
        <f t="shared" si="0"/>
        <v>114</v>
      </c>
      <c r="J7" s="34">
        <f>PRODUCT(I7/K7)</f>
        <v>0.4956521739130435</v>
      </c>
      <c r="K7" s="19">
        <f t="shared" si="0"/>
        <v>230</v>
      </c>
      <c r="L7" s="16"/>
      <c r="M7" s="27"/>
      <c r="N7" s="38"/>
      <c r="O7" s="39"/>
      <c r="P7" s="10"/>
      <c r="Q7" s="33">
        <f>SUM(Q6:Q6)</f>
        <v>0</v>
      </c>
      <c r="R7" s="33">
        <f>SUM(R6:R6)</f>
        <v>0</v>
      </c>
      <c r="S7" s="33">
        <f>SUM(S6:S6)</f>
        <v>0</v>
      </c>
      <c r="T7" s="33">
        <f>SUM(T6:T6)</f>
        <v>0</v>
      </c>
      <c r="U7" s="33">
        <f>SUM(U6:U6)</f>
        <v>0</v>
      </c>
      <c r="V7" s="13">
        <v>0</v>
      </c>
      <c r="W7" s="19">
        <f>SUM(W6:W6)</f>
        <v>0</v>
      </c>
      <c r="X7" s="61" t="s">
        <v>13</v>
      </c>
      <c r="Y7" s="11"/>
      <c r="Z7" s="9"/>
      <c r="AA7" s="33">
        <f>SUM(AA4:AA6)</f>
        <v>14</v>
      </c>
      <c r="AB7" s="33">
        <f t="shared" ref="AB7" si="1">SUM(AB4:AB6)</f>
        <v>1</v>
      </c>
      <c r="AC7" s="33">
        <f t="shared" ref="AC7" si="2">SUM(AC4:AC6)</f>
        <v>19</v>
      </c>
      <c r="AD7" s="33">
        <f t="shared" ref="AD7" si="3">SUM(AD4:AD6)</f>
        <v>18</v>
      </c>
      <c r="AE7" s="33">
        <f t="shared" ref="AE7" si="4">SUM(AE4:AE6)</f>
        <v>82</v>
      </c>
      <c r="AF7" s="34">
        <f>PRODUCT(AE7/AG7)</f>
        <v>0.67213114754098358</v>
      </c>
      <c r="AG7" s="19">
        <f t="shared" ref="AG7" si="5">SUM(AG4:AG6)</f>
        <v>122</v>
      </c>
      <c r="AH7" s="16"/>
      <c r="AI7" s="27"/>
      <c r="AJ7" s="38"/>
      <c r="AK7" s="39"/>
      <c r="AL7" s="10"/>
      <c r="AM7" s="33">
        <f>SUM(AM4:AM6)</f>
        <v>3</v>
      </c>
      <c r="AN7" s="33">
        <f t="shared" ref="AN7" si="6">SUM(AN4:AN6)</f>
        <v>1</v>
      </c>
      <c r="AO7" s="33">
        <f t="shared" ref="AO7" si="7">SUM(AO4:AO6)</f>
        <v>4</v>
      </c>
      <c r="AP7" s="33">
        <f t="shared" ref="AP7" si="8">SUM(AP4:AP6)</f>
        <v>2</v>
      </c>
      <c r="AQ7" s="33">
        <f t="shared" ref="AQ7" si="9">SUM(AQ4:AQ6)</f>
        <v>15</v>
      </c>
      <c r="AR7" s="34">
        <f>PRODUCT(AQ7/AS7)</f>
        <v>0.68181818181818177</v>
      </c>
      <c r="AS7" s="36">
        <f t="shared" ref="AS7" si="10">SUM(AS4:AS6)</f>
        <v>22</v>
      </c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14"/>
      <c r="C8" s="14"/>
      <c r="D8" s="14"/>
      <c r="E8" s="14"/>
      <c r="F8" s="14"/>
      <c r="G8" s="14"/>
      <c r="H8" s="14"/>
      <c r="I8" s="14"/>
      <c r="J8" s="35"/>
      <c r="K8" s="17"/>
      <c r="L8" s="10"/>
      <c r="M8" s="10"/>
      <c r="N8" s="10"/>
      <c r="O8" s="10"/>
      <c r="P8" s="14"/>
      <c r="Q8" s="14"/>
      <c r="R8" s="15"/>
      <c r="S8" s="14"/>
      <c r="T8" s="14"/>
      <c r="U8" s="10"/>
      <c r="V8" s="10"/>
      <c r="W8" s="17"/>
      <c r="X8" s="14"/>
      <c r="Y8" s="14"/>
      <c r="Z8" s="14"/>
      <c r="AA8" s="14"/>
      <c r="AB8" s="14"/>
      <c r="AC8" s="14"/>
      <c r="AD8" s="14"/>
      <c r="AE8" s="14"/>
      <c r="AF8" s="35"/>
      <c r="AG8" s="17"/>
      <c r="AH8" s="10"/>
      <c r="AI8" s="10"/>
      <c r="AJ8" s="10"/>
      <c r="AK8" s="10"/>
      <c r="AL8" s="14"/>
      <c r="AM8" s="14"/>
      <c r="AN8" s="15"/>
      <c r="AO8" s="14"/>
      <c r="AP8" s="14"/>
      <c r="AQ8" s="10"/>
      <c r="AR8" s="10"/>
      <c r="AS8" s="17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45" t="s">
        <v>16</v>
      </c>
      <c r="C9" s="46"/>
      <c r="D9" s="47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5"/>
      <c r="R9" s="15" t="s">
        <v>10</v>
      </c>
      <c r="S9" s="15"/>
      <c r="T9" s="51" t="s">
        <v>30</v>
      </c>
      <c r="U9" s="10"/>
      <c r="V9" s="17"/>
      <c r="W9" s="17"/>
      <c r="X9" s="40"/>
      <c r="Y9" s="40"/>
      <c r="Z9" s="40"/>
      <c r="AA9" s="40"/>
      <c r="AB9" s="40"/>
      <c r="AC9" s="15"/>
      <c r="AD9" s="15"/>
      <c r="AE9" s="15"/>
      <c r="AF9" s="14"/>
      <c r="AG9" s="14"/>
      <c r="AH9" s="14"/>
      <c r="AI9" s="14"/>
      <c r="AJ9" s="14"/>
      <c r="AK9" s="14"/>
      <c r="AM9" s="17"/>
      <c r="AN9" s="40"/>
      <c r="AO9" s="40"/>
      <c r="AP9" s="40"/>
      <c r="AQ9" s="40"/>
      <c r="AR9" s="40"/>
      <c r="AS9" s="40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48" t="s">
        <v>15</v>
      </c>
      <c r="C10" s="3"/>
      <c r="D10" s="49"/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57">
        <v>0</v>
      </c>
      <c r="K10" s="14">
        <v>0</v>
      </c>
      <c r="L10" s="50">
        <v>0</v>
      </c>
      <c r="M10" s="50">
        <v>0</v>
      </c>
      <c r="N10" s="50">
        <v>0</v>
      </c>
      <c r="O10" s="50">
        <v>0</v>
      </c>
      <c r="Q10" s="15"/>
      <c r="R10" s="15"/>
      <c r="S10" s="15"/>
      <c r="T10" s="51" t="s">
        <v>35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4"/>
      <c r="AL10" s="14"/>
      <c r="AM10" s="14"/>
      <c r="AN10" s="15"/>
      <c r="AO10" s="15"/>
      <c r="AP10" s="15"/>
      <c r="AQ10" s="15"/>
      <c r="AR10" s="15"/>
      <c r="AS10" s="15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30" t="s">
        <v>11</v>
      </c>
      <c r="C11" s="31"/>
      <c r="D11" s="32"/>
      <c r="E11" s="44">
        <f>PRODUCT(E7+Q7)</f>
        <v>46</v>
      </c>
      <c r="F11" s="44">
        <f>PRODUCT(F7+R7)</f>
        <v>5</v>
      </c>
      <c r="G11" s="44">
        <f>PRODUCT(G7+S7)</f>
        <v>22</v>
      </c>
      <c r="H11" s="44">
        <f>PRODUCT(H7+T7)</f>
        <v>16</v>
      </c>
      <c r="I11" s="44">
        <f>PRODUCT(I7+U7)</f>
        <v>114</v>
      </c>
      <c r="J11" s="57">
        <f>PRODUCT(I11/K11)</f>
        <v>0.4956521739130435</v>
      </c>
      <c r="K11" s="14">
        <f>PRODUCT(K7+W7)</f>
        <v>230</v>
      </c>
      <c r="L11" s="50">
        <f>PRODUCT((F11+G11)/E11)</f>
        <v>0.58695652173913049</v>
      </c>
      <c r="M11" s="50">
        <f>PRODUCT(H11/E11)</f>
        <v>0.34782608695652173</v>
      </c>
      <c r="N11" s="50">
        <f>PRODUCT((F11+G11+H11)/E11)</f>
        <v>0.93478260869565222</v>
      </c>
      <c r="O11" s="50">
        <f>PRODUCT(I11/E11)</f>
        <v>2.4782608695652173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18" t="s">
        <v>12</v>
      </c>
      <c r="C12" s="29"/>
      <c r="D12" s="28"/>
      <c r="E12" s="44">
        <f>PRODUCT(AA7+AM7)</f>
        <v>17</v>
      </c>
      <c r="F12" s="44">
        <f>PRODUCT(AB7+AN7)</f>
        <v>2</v>
      </c>
      <c r="G12" s="44">
        <f>PRODUCT(AC7+AO7)</f>
        <v>23</v>
      </c>
      <c r="H12" s="44">
        <f>PRODUCT(AD7+AP7)</f>
        <v>20</v>
      </c>
      <c r="I12" s="44">
        <f>PRODUCT(AE7+AQ7)</f>
        <v>97</v>
      </c>
      <c r="J12" s="57">
        <f>PRODUCT(I12/K12)</f>
        <v>0.67361111111111116</v>
      </c>
      <c r="K12" s="10">
        <f>PRODUCT(AG7+AS7)</f>
        <v>144</v>
      </c>
      <c r="L12" s="50">
        <f>PRODUCT((F12+G12)/E12)</f>
        <v>1.4705882352941178</v>
      </c>
      <c r="M12" s="50">
        <f>PRODUCT(H12/E12)</f>
        <v>1.1764705882352942</v>
      </c>
      <c r="N12" s="50">
        <f>PRODUCT((F12+G12+H12)/E12)</f>
        <v>2.6470588235294117</v>
      </c>
      <c r="O12" s="50">
        <f>PRODUCT(I12/E12)</f>
        <v>5.7058823529411766</v>
      </c>
      <c r="Q12" s="15"/>
      <c r="R12" s="15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4"/>
      <c r="AL12" s="10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x14ac:dyDescent="0.25">
      <c r="A13" s="14"/>
      <c r="B13" s="41" t="s">
        <v>13</v>
      </c>
      <c r="C13" s="42"/>
      <c r="D13" s="43"/>
      <c r="E13" s="44">
        <f>SUM(E10:E12)</f>
        <v>63</v>
      </c>
      <c r="F13" s="44">
        <f t="shared" ref="F13:I13" si="11">SUM(F10:F12)</f>
        <v>7</v>
      </c>
      <c r="G13" s="44">
        <f t="shared" si="11"/>
        <v>45</v>
      </c>
      <c r="H13" s="44">
        <f t="shared" si="11"/>
        <v>36</v>
      </c>
      <c r="I13" s="44">
        <f t="shared" si="11"/>
        <v>211</v>
      </c>
      <c r="J13" s="57">
        <f>PRODUCT(I13/K13)</f>
        <v>0.56417112299465244</v>
      </c>
      <c r="K13" s="14">
        <f>SUM(K10:K12)</f>
        <v>374</v>
      </c>
      <c r="L13" s="50">
        <f>PRODUCT((F13+G13)/E13)</f>
        <v>0.82539682539682535</v>
      </c>
      <c r="M13" s="50">
        <f>PRODUCT(H13/E13)</f>
        <v>0.5714285714285714</v>
      </c>
      <c r="N13" s="50">
        <f>PRODUCT((F13+G13+H13)/E13)</f>
        <v>1.3968253968253967</v>
      </c>
      <c r="O13" s="50">
        <f>PRODUCT(I13/E13)</f>
        <v>3.3492063492063493</v>
      </c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ht="14.25" x14ac:dyDescent="0.2">
      <c r="A14" s="14"/>
      <c r="B14" s="14"/>
      <c r="C14" s="14"/>
      <c r="D14" s="14"/>
      <c r="E14" s="10"/>
      <c r="F14" s="10"/>
      <c r="G14" s="10"/>
      <c r="H14" s="10"/>
      <c r="I14" s="10"/>
      <c r="J14" s="14"/>
      <c r="K14" s="14"/>
      <c r="L14" s="10"/>
      <c r="M14" s="10"/>
      <c r="N14" s="10"/>
      <c r="O14" s="10"/>
      <c r="P14" s="14"/>
      <c r="Q14" s="14"/>
      <c r="R14" s="14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ht="14.2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ht="14.2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ht="14.2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J52" s="14"/>
      <c r="K52" s="14"/>
      <c r="L52"/>
      <c r="M52"/>
      <c r="N52"/>
      <c r="O52"/>
      <c r="P52"/>
      <c r="Q52" s="14"/>
      <c r="R52" s="14"/>
      <c r="S52" s="14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J53" s="14"/>
      <c r="K53" s="14"/>
      <c r="L53"/>
      <c r="M53"/>
      <c r="N53"/>
      <c r="O53"/>
      <c r="P53"/>
      <c r="Q53" s="14"/>
      <c r="R53" s="14"/>
      <c r="S53" s="14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4"/>
      <c r="AL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J54" s="14"/>
      <c r="K54" s="14"/>
      <c r="L54"/>
      <c r="M54"/>
      <c r="N54"/>
      <c r="O54"/>
      <c r="P54"/>
      <c r="Q54" s="14"/>
      <c r="R54" s="14"/>
      <c r="S54" s="14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4"/>
      <c r="AL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J55" s="14"/>
      <c r="K55" s="14"/>
      <c r="L55"/>
      <c r="M55"/>
      <c r="N55"/>
      <c r="O55"/>
      <c r="P55"/>
      <c r="Q55" s="14"/>
      <c r="R55" s="14"/>
      <c r="S55" s="14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4"/>
      <c r="AL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J56" s="14"/>
      <c r="K56" s="14"/>
      <c r="L56"/>
      <c r="M56"/>
      <c r="N56"/>
      <c r="O56"/>
      <c r="P56"/>
      <c r="Q56" s="14"/>
      <c r="R56" s="14"/>
      <c r="S56" s="14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J57" s="14"/>
      <c r="K57" s="14"/>
      <c r="L57"/>
      <c r="M57"/>
      <c r="N57"/>
      <c r="O57"/>
      <c r="P57"/>
      <c r="Q57" s="14"/>
      <c r="R57" s="14"/>
      <c r="S57" s="14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4"/>
      <c r="AL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4"/>
      <c r="S74" s="14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L75"/>
      <c r="M75"/>
      <c r="N75"/>
      <c r="O75"/>
      <c r="P75"/>
      <c r="Q75" s="14"/>
      <c r="R75" s="14"/>
      <c r="S75" s="14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L76"/>
      <c r="M76"/>
      <c r="N76"/>
      <c r="O76"/>
      <c r="P76"/>
      <c r="Q76" s="14"/>
      <c r="R76" s="14"/>
      <c r="S76" s="14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L77"/>
      <c r="M77"/>
      <c r="N77"/>
      <c r="O77"/>
      <c r="P77"/>
      <c r="Q77" s="14"/>
      <c r="R77" s="14"/>
      <c r="S77" s="14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L78"/>
      <c r="M78"/>
      <c r="N78"/>
      <c r="O78"/>
      <c r="P78"/>
      <c r="Q78" s="14"/>
      <c r="R78" s="14"/>
      <c r="S78" s="14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L79"/>
      <c r="M79"/>
      <c r="N79"/>
      <c r="O79"/>
      <c r="P79"/>
      <c r="Q79" s="14"/>
      <c r="R79" s="14"/>
      <c r="S79" s="1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L80"/>
      <c r="M80"/>
      <c r="N80"/>
      <c r="O80"/>
      <c r="P80"/>
      <c r="Q80" s="14"/>
      <c r="R80" s="14"/>
      <c r="S80" s="14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4"/>
      <c r="S85" s="14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4"/>
      <c r="AL86" s="10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0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4"/>
      <c r="AL88" s="10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0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4"/>
      <c r="AL90" s="10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0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4"/>
      <c r="AL92" s="10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0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4"/>
      <c r="AL94" s="10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10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4"/>
      <c r="AL96" s="10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4"/>
      <c r="AL97" s="10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4"/>
      <c r="AL98" s="10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10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4"/>
      <c r="AL100" s="10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4"/>
      <c r="AL101" s="10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4"/>
      <c r="AL102" s="10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4"/>
      <c r="AL103" s="10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10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4"/>
      <c r="AL105" s="10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4"/>
      <c r="AL106" s="10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4"/>
      <c r="AL107" s="10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4"/>
      <c r="AL108" s="10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10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4"/>
      <c r="AL110" s="10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4"/>
      <c r="AL111" s="10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4"/>
      <c r="AL112" s="10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4"/>
      <c r="AL113" s="10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4"/>
      <c r="AL114" s="10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4"/>
      <c r="AL115" s="10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4"/>
      <c r="AL116" s="10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4"/>
      <c r="AL117" s="10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4"/>
      <c r="AL118" s="10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4"/>
      <c r="AL119" s="10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4"/>
      <c r="AL120" s="10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4"/>
      <c r="AL121" s="10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4"/>
      <c r="AL122" s="10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4"/>
      <c r="AL123" s="10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4"/>
      <c r="AL124" s="10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4"/>
      <c r="AL125" s="10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4"/>
      <c r="AL126" s="10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4"/>
      <c r="AL127" s="10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4"/>
      <c r="AL128" s="10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4"/>
      <c r="AL129" s="10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4"/>
      <c r="AL130" s="10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4"/>
      <c r="AL131" s="10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4"/>
      <c r="AL132" s="10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4"/>
      <c r="AL133" s="10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4"/>
      <c r="AL134" s="10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4"/>
      <c r="AL135" s="10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4"/>
      <c r="AL136" s="10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4"/>
      <c r="AL137" s="10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4"/>
      <c r="AL138" s="10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4"/>
      <c r="AL139" s="10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4"/>
      <c r="AL140" s="10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4"/>
      <c r="AL141" s="10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4"/>
      <c r="AL142" s="10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4"/>
      <c r="AL143" s="10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4"/>
      <c r="AL144" s="10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4"/>
      <c r="AL145" s="10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4"/>
      <c r="AL146" s="10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4"/>
      <c r="AL147" s="10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4"/>
      <c r="AL148" s="10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4"/>
      <c r="AL149" s="10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4"/>
      <c r="AL150" s="10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4"/>
      <c r="AL151" s="10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4"/>
      <c r="AL152" s="10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4"/>
      <c r="AL153" s="10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4"/>
      <c r="AL154" s="10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4"/>
      <c r="AL155" s="10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4"/>
      <c r="AL156" s="10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4"/>
      <c r="AL157" s="10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4"/>
      <c r="AL158" s="10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4"/>
      <c r="AL159" s="10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4"/>
      <c r="AL160" s="10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4"/>
      <c r="AL161" s="10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4"/>
      <c r="AL162" s="10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4"/>
      <c r="AL163" s="10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4"/>
      <c r="AL164" s="10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4"/>
      <c r="AL165" s="10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4"/>
      <c r="AL166" s="10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4"/>
      <c r="AL167" s="10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4"/>
      <c r="AL168" s="10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4"/>
      <c r="AL169" s="10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4"/>
      <c r="AL170" s="10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4"/>
      <c r="AL171" s="10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4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4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4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4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4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4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0"/>
      <c r="AL178" s="10"/>
    </row>
    <row r="179" spans="12:38" x14ac:dyDescent="0.25">
      <c r="R179" s="17"/>
      <c r="S179" s="17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L182"/>
      <c r="M182"/>
      <c r="N182"/>
      <c r="O182"/>
      <c r="P182"/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</sheetData>
  <sortState ref="B5:AJ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2020-09-08T17:23:25Z</dcterms:modified>
</cp:coreProperties>
</file>