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5" i="5" l="1"/>
  <c r="G14" i="5" l="1"/>
  <c r="K12" i="5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M13" i="5" s="1"/>
  <c r="O13" i="5" l="1"/>
  <c r="L13" i="5"/>
  <c r="N13" i="5"/>
  <c r="O14" i="5"/>
  <c r="M14" i="5"/>
  <c r="E15" i="5"/>
  <c r="M15" i="5" s="1"/>
  <c r="I15" i="5"/>
  <c r="G15" i="5"/>
  <c r="L15" i="5"/>
  <c r="N15" i="5"/>
  <c r="N14" i="5"/>
  <c r="L14" i="5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<sst xmlns="http://schemas.openxmlformats.org/spreadsheetml/2006/main" count="78" uniqueCount="33">
  <si>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</si>
  <si>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</si>
  <si>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</si>
  <si>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</si>
  <si>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</si>
  <si>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</si>
  <si>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</si>
  <si>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</si>
  <si>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</si>
  <si>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</si>
  <si>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</si>
  <si>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</si>
  <si>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</si>
  <si>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</si>
  <si>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</si>
  <si>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</si>
  <si>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</si>
  <si>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</si>
  <si>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</si>
  <si>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</si>
  <si>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</si>
  <si>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</si>
  <si>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</si>
  <si>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</si>
  <si>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</si>
  <si>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KoU = Koskenkorvan Urheilijat  (1945)</t>
  </si>
  <si>
    <t>Sami Savela</t>
  </si>
  <si>
    <t>7.</t>
  </si>
  <si>
    <t>KaKa</t>
  </si>
  <si>
    <t>KoU</t>
  </si>
  <si>
    <t>5.</t>
  </si>
  <si>
    <t>3.</t>
  </si>
  <si>
    <t>19.9.1971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</si>
</sst>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1992</v>
      </c>
      <c r="Y4" s="12" t="s">
        <v>27</v>
      </c>
      <c r="Z4" s="68" t="s">
        <v>28</v>
      </c>
      <c r="AA4" s="12">
        <v>19</v>
      </c>
      <c r="AB4" s="12">
        <v>0</v>
      </c>
      <c r="AC4" s="12">
        <v>13</v>
      </c>
      <c r="AD4" s="12">
        <v>9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1993</v>
      </c>
      <c r="C5" s="12" t="s">
        <v>27</v>
      </c>
      <c r="D5" s="1" t="s">
        <v>29</v>
      </c>
      <c r="E5" s="12">
        <v>25</v>
      </c>
      <c r="F5" s="12">
        <v>1</v>
      </c>
      <c r="G5" s="12">
        <v>15</v>
      </c>
      <c r="H5" s="12">
        <v>11</v>
      </c>
      <c r="I5" s="12">
        <v>84</v>
      </c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1994</v>
      </c>
      <c r="C6" s="12" t="s">
        <v>27</v>
      </c>
      <c r="D6" s="1" t="s">
        <v>29</v>
      </c>
      <c r="E6" s="12">
        <v>26</v>
      </c>
      <c r="F6" s="12">
        <v>0</v>
      </c>
      <c r="G6" s="12">
        <v>6</v>
      </c>
      <c r="H6" s="12">
        <v>7</v>
      </c>
      <c r="I6" s="12">
        <v>52</v>
      </c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1995</v>
      </c>
      <c r="C7" s="12" t="s">
        <v>30</v>
      </c>
      <c r="D7" s="1" t="s">
        <v>29</v>
      </c>
      <c r="E7" s="12">
        <v>18</v>
      </c>
      <c r="F7" s="12">
        <v>0</v>
      </c>
      <c r="G7" s="12">
        <v>5</v>
      </c>
      <c r="H7" s="12">
        <v>11</v>
      </c>
      <c r="I7" s="12">
        <v>44</v>
      </c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1996</v>
      </c>
      <c r="C8" s="12" t="s">
        <v>31</v>
      </c>
      <c r="D8" s="1" t="s">
        <v>29</v>
      </c>
      <c r="E8" s="12">
        <v>20</v>
      </c>
      <c r="F8" s="12">
        <v>2</v>
      </c>
      <c r="G8" s="12">
        <v>7</v>
      </c>
      <c r="H8" s="12">
        <v>9</v>
      </c>
      <c r="I8" s="12">
        <v>48</v>
      </c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89</v>
      </c>
      <c r="F9" s="36">
        <f>SUM(F4:F8)</f>
        <v>3</v>
      </c>
      <c r="G9" s="36">
        <f>SUM(G4:G8)</f>
        <v>33</v>
      </c>
      <c r="H9" s="36">
        <f>SUM(H4:H8)</f>
        <v>38</v>
      </c>
      <c r="I9" s="36">
        <f>SUM(I4:I8)</f>
        <v>228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19</v>
      </c>
      <c r="AB9" s="36">
        <f>SUM(AB4:AB8)</f>
        <v>0</v>
      </c>
      <c r="AC9" s="36">
        <f>SUM(AC4:AC8)</f>
        <v>13</v>
      </c>
      <c r="AD9" s="36">
        <f>SUM(AD4:AD8)</f>
        <v>9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24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53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89</v>
      </c>
      <c r="F13" s="46">
        <f>PRODUCT(F9+R9)</f>
        <v>3</v>
      </c>
      <c r="G13" s="46">
        <f>PRODUCT(G9+S9)</f>
        <v>33</v>
      </c>
      <c r="H13" s="46">
        <f>PRODUCT(H9+T9)</f>
        <v>38</v>
      </c>
      <c r="I13" s="46">
        <f>PRODUCT(I9+U9)</f>
        <v>228</v>
      </c>
      <c r="J13" s="59">
        <v>0</v>
      </c>
      <c r="K13" s="16">
        <f>PRODUCT(K9+W9)</f>
        <v>0</v>
      </c>
      <c r="L13" s="52">
        <f>PRODUCT((F13+G13)/E13)</f>
        <v>0.4044943820224719</v>
      </c>
      <c r="M13" s="52">
        <f>PRODUCT(H13/E13)</f>
        <v>0.42696629213483145</v>
      </c>
      <c r="N13" s="52">
        <f>PRODUCT((F13+G13+H13)/E13)</f>
        <v>0.8314606741573034</v>
      </c>
      <c r="O13" s="52">
        <f>PRODUCT(I13/E13)</f>
        <v>2.5617977528089888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19</v>
      </c>
      <c r="F14" s="46">
        <f>PRODUCT(AB9+AN9)</f>
        <v>0</v>
      </c>
      <c r="G14" s="46">
        <f>PRODUCT(AC9+AO9)</f>
        <v>13</v>
      </c>
      <c r="H14" s="46">
        <f>PRODUCT(AD9+AP9)</f>
        <v>9</v>
      </c>
      <c r="I14" s="46">
        <f>PRODUCT(AE9+AQ9)</f>
        <v>0</v>
      </c>
      <c r="J14" s="59">
        <v>0</v>
      </c>
      <c r="K14" s="10">
        <f>PRODUCT(AG9+AS9)</f>
        <v>0</v>
      </c>
      <c r="L14" s="52">
        <f>PRODUCT((F14+G14)/E14)</f>
        <v>0.68421052631578949</v>
      </c>
      <c r="M14" s="52">
        <f>PRODUCT(H14/E14)</f>
        <v>0.47368421052631576</v>
      </c>
      <c r="N14" s="52">
        <f>PRODUCT((F14+G14+H14)/E14)</f>
        <v>1.1578947368421053</v>
      </c>
      <c r="O14" s="52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108</v>
      </c>
      <c r="F15" s="46">
        <f t="shared" ref="F15:I15" si="0">SUM(F12:F14)</f>
        <v>3</v>
      </c>
      <c r="G15" s="46">
        <f t="shared" si="0"/>
        <v>46</v>
      </c>
      <c r="H15" s="46">
        <f t="shared" si="0"/>
        <v>47</v>
      </c>
      <c r="I15" s="46">
        <f t="shared" si="0"/>
        <v>228</v>
      </c>
      <c r="J15" s="59">
        <v>0</v>
      </c>
      <c r="K15" s="16" t="e">
        <f>SUM(K12:K14)</f>
        <v>#DIV/0!</v>
      </c>
      <c r="L15" s="52">
        <f>PRODUCT((F15+G15)/E15)</f>
        <v>0.45370370370370372</v>
      </c>
      <c r="M15" s="52">
        <f>PRODUCT(H15/E15)</f>
        <v>0.43518518518518517</v>
      </c>
      <c r="N15" s="52">
        <f>PRODUCT((F15+G15+H15)/E15)</f>
        <v>0.88888888888888884</v>
      </c>
      <c r="O15" s="52">
        <f>PRODUCT(I15/89)</f>
        <v>2.5617977528089888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2018-12-29T10:07:19Z</dcterms:modified>
</cp:coreProperties>
</file>