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AS12" i="5" l="1"/>
  <c r="AQ12" i="5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K17" i="5" l="1"/>
  <c r="J17" i="5" s="1"/>
  <c r="F17" i="5"/>
  <c r="L17" i="5" s="1"/>
  <c r="H17" i="5"/>
  <c r="H18" i="5" s="1"/>
  <c r="M18" i="5" s="1"/>
  <c r="AF12" i="5"/>
  <c r="O18" i="5"/>
  <c r="O17" i="5"/>
  <c r="K18" i="5"/>
  <c r="J18" i="5" s="1"/>
  <c r="M17" i="5" l="1"/>
  <c r="N17" i="5"/>
  <c r="F18" i="5"/>
  <c r="L18" i="5" l="1"/>
  <c r="N18" i="5"/>
</calcChain>
</file>

<file path=xl/sharedStrings.xml><?xml version="1.0" encoding="utf-8"?>
<sst xmlns="http://schemas.openxmlformats.org/spreadsheetml/2006/main" count="91" uniqueCount="35">
  <si>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</si>
  <si>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</si>
  <si>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</si>
  <si>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</si>
  <si>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</si>
  <si>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</si>
  <si>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</si>
  <si>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</si>
  <si>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</si>
  <si>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</si>
  <si>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</si>
  <si>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</si>
  <si>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</si>
  <si>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</si>
  <si>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</si>
  <si>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</si>
  <si>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</si>
  <si>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</si>
  <si>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</si>
  <si>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</si>
  <si>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</si>
  <si>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</si>
  <si>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</si>
  <si>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</si>
  <si>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</si>
  <si>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Oskari Satta</t>
  </si>
  <si>
    <t>8.</t>
  </si>
  <si>
    <t>SoJy  3</t>
  </si>
  <si>
    <t>NaPa</t>
  </si>
  <si>
    <t>9.</t>
  </si>
  <si>
    <t>5.</t>
  </si>
  <si>
    <t>2.9.1997   Rovaniemi</t>
  </si>
  <si>
    <t>NaPa = Napapiirin Pesis-Team  (1998),  kasvattajaseura</t>
  </si>
  <si>
    <t>3.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</si>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</sst>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26</v>
      </c>
      <c r="Z5" s="1" t="s">
        <v>28</v>
      </c>
      <c r="AA5" s="12">
        <v>14</v>
      </c>
      <c r="AB5" s="12">
        <v>0</v>
      </c>
      <c r="AC5" s="12">
        <v>4</v>
      </c>
      <c r="AD5" s="12">
        <v>1</v>
      </c>
      <c r="AE5" s="12">
        <v>30</v>
      </c>
      <c r="AF5" s="68">
        <v>0.43469999999999998</v>
      </c>
      <c r="AG5" s="69">
        <v>69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29</v>
      </c>
      <c r="Z6" s="1" t="s">
        <v>28</v>
      </c>
      <c r="AA6" s="12">
        <v>16</v>
      </c>
      <c r="AB6" s="12">
        <v>1</v>
      </c>
      <c r="AC6" s="12">
        <v>4</v>
      </c>
      <c r="AD6" s="12">
        <v>7</v>
      </c>
      <c r="AE6" s="12">
        <v>60</v>
      </c>
      <c r="AF6" s="68">
        <v>0.56599999999999995</v>
      </c>
      <c r="AG6" s="69">
        <v>106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29</v>
      </c>
      <c r="Z7" s="1" t="s">
        <v>28</v>
      </c>
      <c r="AA7" s="12">
        <v>18</v>
      </c>
      <c r="AB7" s="12">
        <v>0</v>
      </c>
      <c r="AC7" s="12">
        <v>8</v>
      </c>
      <c r="AD7" s="12">
        <v>14</v>
      </c>
      <c r="AE7" s="12">
        <v>64</v>
      </c>
      <c r="AF7" s="68">
        <v>0.56630000000000003</v>
      </c>
      <c r="AG7" s="69">
        <v>113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29</v>
      </c>
      <c r="Z8" s="1" t="s">
        <v>28</v>
      </c>
      <c r="AA8" s="12">
        <v>16</v>
      </c>
      <c r="AB8" s="12">
        <v>3</v>
      </c>
      <c r="AC8" s="12">
        <v>7</v>
      </c>
      <c r="AD8" s="12">
        <v>25</v>
      </c>
      <c r="AE8" s="12">
        <v>84</v>
      </c>
      <c r="AF8" s="68">
        <v>0.75670000000000004</v>
      </c>
      <c r="AG8" s="69">
        <v>111</v>
      </c>
      <c r="AH8" s="7"/>
      <c r="AI8" s="7"/>
      <c r="AJ8" s="7"/>
      <c r="AK8" s="7" t="s">
        <v>30</v>
      </c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29</v>
      </c>
      <c r="Z9" s="1" t="s">
        <v>28</v>
      </c>
      <c r="AA9" s="12">
        <v>16</v>
      </c>
      <c r="AB9" s="12">
        <v>3</v>
      </c>
      <c r="AC9" s="12">
        <v>16</v>
      </c>
      <c r="AD9" s="12">
        <v>16</v>
      </c>
      <c r="AE9" s="12">
        <v>70</v>
      </c>
      <c r="AF9" s="68">
        <v>0.6603</v>
      </c>
      <c r="AG9" s="69">
        <f>PRODUCT(AE9/AF9)</f>
        <v>106.01241859760715</v>
      </c>
      <c r="AH9" s="7"/>
      <c r="AI9" s="7"/>
      <c r="AJ9" s="7"/>
      <c r="AK9" s="7"/>
      <c r="AL9" s="10"/>
      <c r="AM9" s="1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26</v>
      </c>
      <c r="Z10" s="1" t="s">
        <v>28</v>
      </c>
      <c r="AA10" s="12">
        <v>16</v>
      </c>
      <c r="AB10" s="12">
        <v>7</v>
      </c>
      <c r="AC10" s="12">
        <v>28</v>
      </c>
      <c r="AD10" s="12">
        <v>25</v>
      </c>
      <c r="AE10" s="12">
        <v>98</v>
      </c>
      <c r="AF10" s="68">
        <v>0.72589999999999999</v>
      </c>
      <c r="AG10" s="19">
        <v>135</v>
      </c>
      <c r="AH10" s="40" t="s">
        <v>30</v>
      </c>
      <c r="AI10" s="7"/>
      <c r="AJ10" s="12" t="s">
        <v>33</v>
      </c>
      <c r="AK10" s="12" t="s">
        <v>33</v>
      </c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30</v>
      </c>
      <c r="Z11" s="1" t="s">
        <v>28</v>
      </c>
      <c r="AA11" s="12">
        <v>8</v>
      </c>
      <c r="AB11" s="12">
        <v>4</v>
      </c>
      <c r="AC11" s="12">
        <v>13</v>
      </c>
      <c r="AD11" s="12">
        <v>7</v>
      </c>
      <c r="AE11" s="12">
        <v>43</v>
      </c>
      <c r="AF11" s="32">
        <v>0.75429999999999997</v>
      </c>
      <c r="AG11" s="19">
        <v>57</v>
      </c>
      <c r="AH11" s="70" t="s">
        <v>33</v>
      </c>
      <c r="AI11" s="7"/>
      <c r="AJ11" s="70" t="s">
        <v>34</v>
      </c>
      <c r="AK11" s="70" t="s">
        <v>33</v>
      </c>
      <c r="AL11" s="71"/>
      <c r="AM11" s="12"/>
      <c r="AN11" s="12"/>
      <c r="AO11" s="13"/>
      <c r="AP11" s="12"/>
      <c r="AQ11" s="12"/>
      <c r="AR11" s="65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105</v>
      </c>
      <c r="AB12" s="36">
        <f>SUM(AB4:AB11)</f>
        <v>18</v>
      </c>
      <c r="AC12" s="36">
        <f>SUM(AC4:AC11)</f>
        <v>80</v>
      </c>
      <c r="AD12" s="36">
        <f>SUM(AD4:AD11)</f>
        <v>95</v>
      </c>
      <c r="AE12" s="36">
        <f>SUM(AE4:AE11)</f>
        <v>451</v>
      </c>
      <c r="AF12" s="37">
        <f>PRODUCT(AE12/AG12)</f>
        <v>0.64335522172665183</v>
      </c>
      <c r="AG12" s="21">
        <f>SUM(AG4:AG11)</f>
        <v>701.01241859760717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32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105</v>
      </c>
      <c r="F17" s="47">
        <f>PRODUCT(AB12+AN12)</f>
        <v>18</v>
      </c>
      <c r="G17" s="47">
        <f>PRODUCT(AC12+AO12)</f>
        <v>80</v>
      </c>
      <c r="H17" s="47">
        <f>PRODUCT(AD12+AP12)</f>
        <v>95</v>
      </c>
      <c r="I17" s="47">
        <f>PRODUCT(AE12+AQ12)</f>
        <v>451</v>
      </c>
      <c r="J17" s="60">
        <f>PRODUCT(I17/K17)</f>
        <v>0.64335522172665183</v>
      </c>
      <c r="K17" s="10">
        <f>PRODUCT(AG12+AS12)</f>
        <v>701.01241859760717</v>
      </c>
      <c r="L17" s="53">
        <f>PRODUCT((F17+G17)/E17)</f>
        <v>0.93333333333333335</v>
      </c>
      <c r="M17" s="53">
        <f>PRODUCT(H17/E17)</f>
        <v>0.90476190476190477</v>
      </c>
      <c r="N17" s="53">
        <f>PRODUCT((F17+G17+H17)/E17)</f>
        <v>1.838095238095238</v>
      </c>
      <c r="O17" s="53">
        <f>PRODUCT(I17/E17)</f>
        <v>4.2952380952380951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105</v>
      </c>
      <c r="F18" s="47">
        <f t="shared" ref="F18:I18" si="0">SUM(F15:F17)</f>
        <v>18</v>
      </c>
      <c r="G18" s="47">
        <f t="shared" si="0"/>
        <v>80</v>
      </c>
      <c r="H18" s="47">
        <f t="shared" si="0"/>
        <v>95</v>
      </c>
      <c r="I18" s="47">
        <f t="shared" si="0"/>
        <v>451</v>
      </c>
      <c r="J18" s="60">
        <f>PRODUCT(I18/K18)</f>
        <v>0.64335522172665183</v>
      </c>
      <c r="K18" s="16">
        <f>SUM(K15:K17)</f>
        <v>701.01241859760717</v>
      </c>
      <c r="L18" s="53">
        <f>PRODUCT((F18+G18)/E18)</f>
        <v>0.93333333333333335</v>
      </c>
      <c r="M18" s="53">
        <f>PRODUCT(H18/E18)</f>
        <v>0.90476190476190477</v>
      </c>
      <c r="N18" s="53">
        <f>PRODUCT((F18+G18+H18)/E18)</f>
        <v>1.838095238095238</v>
      </c>
      <c r="O18" s="53">
        <f>PRODUCT(I18/E18)</f>
        <v>4.2952380952380951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N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2020-08-29T08:08:26Z</dcterms:modified>
</cp:coreProperties>
</file>