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6" i="2" l="1"/>
  <c r="K19" i="2" s="1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H13" i="2"/>
  <c r="H17" i="2" s="1"/>
  <c r="G13" i="2"/>
  <c r="G17" i="2" s="1"/>
  <c r="F13" i="2"/>
  <c r="F17" i="2" s="1"/>
  <c r="E13" i="2"/>
  <c r="E17" i="2" s="1"/>
  <c r="O17" i="2" l="1"/>
  <c r="G19" i="2"/>
  <c r="M18" i="2"/>
  <c r="E19" i="2"/>
  <c r="O18" i="2"/>
  <c r="F19" i="2"/>
  <c r="N17" i="2"/>
  <c r="L17" i="2"/>
  <c r="H19" i="2"/>
  <c r="M17" i="2"/>
  <c r="N18" i="2"/>
  <c r="L18" i="2"/>
  <c r="I19" i="2"/>
  <c r="M19" i="2" l="1"/>
  <c r="N19" i="2"/>
  <c r="L19" i="2"/>
</calcChain>
</file>

<file path=xl/sharedStrings.xml><?xml version="1.0" encoding="utf-8"?>
<sst xmlns="http://schemas.openxmlformats.org/spreadsheetml/2006/main" count="87" uniqueCount="41">
  <si>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</si>
  <si>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</si>
  <si>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</si>
  <si>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</si>
  <si>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</si>
  <si>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</si>
  <si>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</si>
  <si>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</si>
  <si>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</si>
  <si>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</si>
  <si>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</si>
  <si>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</si>
  <si>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</si>
  <si>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</si>
  <si>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 = Ylivieskan Kuula  (1909)</t>
  </si>
  <si>
    <t>9.</t>
  </si>
  <si>
    <t>YK</t>
  </si>
  <si>
    <t>12.</t>
  </si>
  <si>
    <t>11.</t>
  </si>
  <si>
    <t>10.12.1968</t>
  </si>
  <si>
    <t>Mikko Saloranta</t>
  </si>
  <si>
    <t>1.</t>
  </si>
  <si>
    <t>3.</t>
  </si>
  <si>
    <t>Pilke</t>
  </si>
  <si>
    <t>Pilke = Reisjärven Pilke  (1945)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</si>
  <si>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</si>
  <si>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</si>
  <si>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</si>
  <si>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</si>
  <si>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</si>
  <si>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</si>
  <si>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</si>
  <si>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</si>
  <si>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</si>
  <si>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</si>
  <si>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HPH = Hämeen Pesä-Haukat  (1995)</t>
  </si>
  <si>
    <t>RaRa = Rantsilan Raikas  (1934)</t>
  </si>
  <si>
    <t>8.</t>
  </si>
  <si>
    <t>RaRa</t>
  </si>
  <si>
    <t>7.</t>
  </si>
  <si>
    <t>HPH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</si>
</sst>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20</v>
      </c>
      <c r="C1" s="2"/>
      <c r="D1" s="3"/>
      <c r="E1" s="4" t="s">
        <v>19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25</v>
      </c>
      <c r="M2" s="9"/>
      <c r="N2" s="9"/>
      <c r="O2" s="16"/>
      <c r="P2" s="14"/>
      <c r="Q2" s="17" t="s">
        <v>26</v>
      </c>
      <c r="R2" s="9"/>
      <c r="S2" s="9"/>
      <c r="T2" s="9"/>
      <c r="U2" s="15"/>
      <c r="V2" s="16"/>
      <c r="W2" s="14"/>
      <c r="X2" s="40" t="s">
        <v>27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28</v>
      </c>
      <c r="AI2" s="9"/>
      <c r="AJ2" s="9"/>
      <c r="AK2" s="16"/>
      <c r="AL2" s="14"/>
      <c r="AM2" s="17" t="s">
        <v>26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29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29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6"/>
      <c r="D4" s="44"/>
      <c r="E4" s="22"/>
      <c r="F4" s="22"/>
      <c r="G4" s="22"/>
      <c r="H4" s="35"/>
      <c r="I4" s="22"/>
      <c r="J4" s="45"/>
      <c r="K4" s="21"/>
      <c r="L4" s="46"/>
      <c r="M4" s="13"/>
      <c r="N4" s="13"/>
      <c r="O4" s="13"/>
      <c r="P4" s="18"/>
      <c r="Q4" s="22"/>
      <c r="R4" s="22"/>
      <c r="S4" s="35"/>
      <c r="T4" s="22"/>
      <c r="U4" s="22"/>
      <c r="V4" s="47"/>
      <c r="W4" s="21"/>
      <c r="X4" s="22">
        <v>1986</v>
      </c>
      <c r="Y4" s="22" t="s">
        <v>37</v>
      </c>
      <c r="Z4" s="70" t="s">
        <v>38</v>
      </c>
      <c r="AA4" s="22">
        <v>1</v>
      </c>
      <c r="AB4" s="22">
        <v>0</v>
      </c>
      <c r="AC4" s="22">
        <v>0</v>
      </c>
      <c r="AD4" s="22">
        <v>0</v>
      </c>
      <c r="AE4" s="22"/>
      <c r="AF4" s="45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6"/>
      <c r="D5" s="44"/>
      <c r="E5" s="22"/>
      <c r="F5" s="22"/>
      <c r="G5" s="22"/>
      <c r="H5" s="35"/>
      <c r="I5" s="22"/>
      <c r="J5" s="45"/>
      <c r="K5" s="21"/>
      <c r="L5" s="46"/>
      <c r="M5" s="13"/>
      <c r="N5" s="13"/>
      <c r="O5" s="13"/>
      <c r="P5" s="18"/>
      <c r="Q5" s="22"/>
      <c r="R5" s="22"/>
      <c r="S5" s="35"/>
      <c r="T5" s="22"/>
      <c r="U5" s="22"/>
      <c r="V5" s="47"/>
      <c r="W5" s="21"/>
      <c r="X5" s="22"/>
      <c r="Y5" s="36"/>
      <c r="Z5" s="44"/>
      <c r="AA5" s="22"/>
      <c r="AB5" s="22"/>
      <c r="AC5" s="22"/>
      <c r="AD5" s="35"/>
      <c r="AE5" s="22"/>
      <c r="AF5" s="45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6"/>
      <c r="D6" s="44"/>
      <c r="E6" s="22"/>
      <c r="F6" s="22"/>
      <c r="G6" s="22"/>
      <c r="H6" s="35"/>
      <c r="I6" s="22"/>
      <c r="J6" s="45"/>
      <c r="K6" s="21"/>
      <c r="L6" s="46"/>
      <c r="M6" s="13"/>
      <c r="N6" s="13"/>
      <c r="O6" s="13"/>
      <c r="P6" s="18"/>
      <c r="Q6" s="22"/>
      <c r="R6" s="22"/>
      <c r="S6" s="35"/>
      <c r="T6" s="22"/>
      <c r="U6" s="22"/>
      <c r="V6" s="47"/>
      <c r="W6" s="21"/>
      <c r="X6" s="22">
        <v>1992</v>
      </c>
      <c r="Y6" s="22" t="s">
        <v>15</v>
      </c>
      <c r="Z6" s="71" t="s">
        <v>23</v>
      </c>
      <c r="AA6" s="22">
        <v>22</v>
      </c>
      <c r="AB6" s="22">
        <v>0</v>
      </c>
      <c r="AC6" s="22">
        <v>4</v>
      </c>
      <c r="AD6" s="22">
        <v>21</v>
      </c>
      <c r="AE6" s="22"/>
      <c r="AF6" s="28"/>
      <c r="AG6" s="18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6"/>
      <c r="D7" s="44"/>
      <c r="E7" s="22"/>
      <c r="F7" s="22"/>
      <c r="G7" s="22"/>
      <c r="H7" s="35"/>
      <c r="I7" s="22"/>
      <c r="J7" s="45"/>
      <c r="K7" s="21"/>
      <c r="L7" s="46"/>
      <c r="M7" s="13"/>
      <c r="N7" s="13"/>
      <c r="O7" s="13"/>
      <c r="P7" s="18"/>
      <c r="Q7" s="22"/>
      <c r="R7" s="22"/>
      <c r="S7" s="35"/>
      <c r="T7" s="22"/>
      <c r="U7" s="22"/>
      <c r="V7" s="47"/>
      <c r="W7" s="21"/>
      <c r="X7" s="22">
        <v>1993</v>
      </c>
      <c r="Y7" s="22" t="s">
        <v>21</v>
      </c>
      <c r="Z7" s="71" t="s">
        <v>16</v>
      </c>
      <c r="AA7" s="22">
        <v>22</v>
      </c>
      <c r="AB7" s="22">
        <v>0</v>
      </c>
      <c r="AC7" s="22">
        <v>26</v>
      </c>
      <c r="AD7" s="22">
        <v>30</v>
      </c>
      <c r="AE7" s="22"/>
      <c r="AF7" s="28"/>
      <c r="AG7" s="18"/>
      <c r="AH7" s="11"/>
      <c r="AI7" s="11"/>
      <c r="AJ7" s="13" t="s">
        <v>39</v>
      </c>
      <c r="AK7" s="13"/>
      <c r="AL7" s="18"/>
      <c r="AM7" s="22"/>
      <c r="AN7" s="22"/>
      <c r="AO7" s="22"/>
      <c r="AP7" s="22"/>
      <c r="AQ7" s="22"/>
      <c r="AR7" s="48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1994</v>
      </c>
      <c r="C8" s="22" t="s">
        <v>15</v>
      </c>
      <c r="D8" s="44" t="s">
        <v>16</v>
      </c>
      <c r="E8" s="22">
        <v>28</v>
      </c>
      <c r="F8" s="22">
        <v>1</v>
      </c>
      <c r="G8" s="22">
        <v>18</v>
      </c>
      <c r="H8" s="22">
        <v>19</v>
      </c>
      <c r="I8" s="22">
        <v>129</v>
      </c>
      <c r="J8" s="22"/>
      <c r="K8" s="21"/>
      <c r="L8" s="46"/>
      <c r="M8" s="13"/>
      <c r="N8" s="13"/>
      <c r="O8" s="13"/>
      <c r="P8" s="18"/>
      <c r="Q8" s="22"/>
      <c r="R8" s="22"/>
      <c r="S8" s="35"/>
      <c r="T8" s="22"/>
      <c r="U8" s="22"/>
      <c r="V8" s="47"/>
      <c r="W8" s="21"/>
      <c r="X8" s="22"/>
      <c r="Y8" s="36"/>
      <c r="Z8" s="44"/>
      <c r="AA8" s="22"/>
      <c r="AB8" s="22"/>
      <c r="AC8" s="22"/>
      <c r="AD8" s="35"/>
      <c r="AE8" s="22"/>
      <c r="AF8" s="45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1995</v>
      </c>
      <c r="C9" s="22" t="s">
        <v>17</v>
      </c>
      <c r="D9" s="44" t="s">
        <v>16</v>
      </c>
      <c r="E9" s="22">
        <v>22</v>
      </c>
      <c r="F9" s="22">
        <v>1</v>
      </c>
      <c r="G9" s="22">
        <v>10</v>
      </c>
      <c r="H9" s="22">
        <v>9</v>
      </c>
      <c r="I9" s="22">
        <v>105</v>
      </c>
      <c r="J9" s="22"/>
      <c r="K9" s="21"/>
      <c r="L9" s="46"/>
      <c r="M9" s="13"/>
      <c r="N9" s="13"/>
      <c r="O9" s="13"/>
      <c r="P9" s="18"/>
      <c r="Q9" s="22"/>
      <c r="R9" s="22"/>
      <c r="S9" s="35"/>
      <c r="T9" s="22"/>
      <c r="U9" s="22"/>
      <c r="V9" s="47"/>
      <c r="W9" s="21"/>
      <c r="X9" s="22"/>
      <c r="Y9" s="36"/>
      <c r="Z9" s="44"/>
      <c r="AA9" s="22"/>
      <c r="AB9" s="22"/>
      <c r="AC9" s="22"/>
      <c r="AD9" s="35"/>
      <c r="AE9" s="22"/>
      <c r="AF9" s="45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8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22"/>
      <c r="D10" s="44"/>
      <c r="E10" s="22"/>
      <c r="F10" s="22"/>
      <c r="G10" s="22"/>
      <c r="H10" s="22"/>
      <c r="I10" s="22"/>
      <c r="J10" s="22"/>
      <c r="K10" s="21"/>
      <c r="L10" s="46"/>
      <c r="M10" s="13"/>
      <c r="N10" s="13"/>
      <c r="O10" s="13"/>
      <c r="P10" s="18"/>
      <c r="Q10" s="22"/>
      <c r="R10" s="22"/>
      <c r="S10" s="35"/>
      <c r="T10" s="22"/>
      <c r="U10" s="22"/>
      <c r="V10" s="47"/>
      <c r="W10" s="21"/>
      <c r="X10" s="22">
        <v>1996</v>
      </c>
      <c r="Y10" s="36" t="s">
        <v>22</v>
      </c>
      <c r="Z10" s="44" t="s">
        <v>16</v>
      </c>
      <c r="AA10" s="22"/>
      <c r="AB10" s="22"/>
      <c r="AC10" s="22"/>
      <c r="AD10" s="35"/>
      <c r="AE10" s="22"/>
      <c r="AF10" s="45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8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22"/>
      <c r="D11" s="44"/>
      <c r="E11" s="22"/>
      <c r="F11" s="22"/>
      <c r="G11" s="22"/>
      <c r="H11" s="22"/>
      <c r="I11" s="22"/>
      <c r="J11" s="22"/>
      <c r="K11" s="21"/>
      <c r="L11" s="46"/>
      <c r="M11" s="13"/>
      <c r="N11" s="13"/>
      <c r="O11" s="13"/>
      <c r="P11" s="18"/>
      <c r="Q11" s="22"/>
      <c r="R11" s="22"/>
      <c r="S11" s="35"/>
      <c r="T11" s="22"/>
      <c r="U11" s="22"/>
      <c r="V11" s="47"/>
      <c r="W11" s="21"/>
      <c r="X11" s="22">
        <v>1997</v>
      </c>
      <c r="Y11" s="36" t="s">
        <v>21</v>
      </c>
      <c r="Z11" s="44" t="s">
        <v>16</v>
      </c>
      <c r="AA11" s="22"/>
      <c r="AB11" s="22"/>
      <c r="AC11" s="22"/>
      <c r="AD11" s="35"/>
      <c r="AE11" s="22"/>
      <c r="AF11" s="45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8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>
        <v>1998</v>
      </c>
      <c r="C12" s="22" t="s">
        <v>18</v>
      </c>
      <c r="D12" s="44" t="s">
        <v>40</v>
      </c>
      <c r="E12" s="22">
        <v>24</v>
      </c>
      <c r="F12" s="22">
        <v>0</v>
      </c>
      <c r="G12" s="22">
        <v>11</v>
      </c>
      <c r="H12" s="22">
        <v>9</v>
      </c>
      <c r="I12" s="22">
        <v>89</v>
      </c>
      <c r="J12" s="22"/>
      <c r="K12" s="21"/>
      <c r="L12" s="46"/>
      <c r="M12" s="13"/>
      <c r="N12" s="13"/>
      <c r="O12" s="13"/>
      <c r="P12" s="18"/>
      <c r="Q12" s="22"/>
      <c r="R12" s="22"/>
      <c r="S12" s="35"/>
      <c r="T12" s="22"/>
      <c r="U12" s="22"/>
      <c r="V12" s="47"/>
      <c r="W12" s="21"/>
      <c r="X12" s="22"/>
      <c r="Y12" s="36"/>
      <c r="Z12" s="44"/>
      <c r="AA12" s="22"/>
      <c r="AB12" s="22"/>
      <c r="AC12" s="22"/>
      <c r="AD12" s="35"/>
      <c r="AE12" s="22"/>
      <c r="AF12" s="45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8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ht="14.25" x14ac:dyDescent="0.2">
      <c r="A13" s="24"/>
      <c r="B13" s="49" t="s">
        <v>30</v>
      </c>
      <c r="C13" s="50"/>
      <c r="D13" s="51"/>
      <c r="E13" s="52">
        <f>SUM(E4:E12)</f>
        <v>74</v>
      </c>
      <c r="F13" s="52">
        <f>SUM(F4:F12)</f>
        <v>2</v>
      </c>
      <c r="G13" s="52">
        <f>SUM(G4:G12)</f>
        <v>39</v>
      </c>
      <c r="H13" s="52">
        <f>SUM(H4:H12)</f>
        <v>37</v>
      </c>
      <c r="I13" s="52">
        <f>SUM(I4:I12)</f>
        <v>323</v>
      </c>
      <c r="J13" s="53">
        <v>0</v>
      </c>
      <c r="K13" s="39">
        <f>SUM(K4:K12)</f>
        <v>0</v>
      </c>
      <c r="L13" s="17"/>
      <c r="M13" s="15"/>
      <c r="N13" s="54"/>
      <c r="O13" s="55"/>
      <c r="P13" s="18"/>
      <c r="Q13" s="52">
        <f>SUM(Q4:Q12)</f>
        <v>0</v>
      </c>
      <c r="R13" s="52">
        <f>SUM(R4:R12)</f>
        <v>0</v>
      </c>
      <c r="S13" s="52">
        <f>SUM(S4:S12)</f>
        <v>0</v>
      </c>
      <c r="T13" s="52">
        <f>SUM(T4:T12)</f>
        <v>0</v>
      </c>
      <c r="U13" s="52">
        <f>SUM(U4:U12)</f>
        <v>0</v>
      </c>
      <c r="V13" s="23">
        <v>0</v>
      </c>
      <c r="W13" s="39">
        <f>SUM(W4:W12)</f>
        <v>0</v>
      </c>
      <c r="X13" s="11" t="s">
        <v>30</v>
      </c>
      <c r="Y13" s="12"/>
      <c r="Z13" s="10"/>
      <c r="AA13" s="52">
        <f>SUM(AA4:AA12)</f>
        <v>45</v>
      </c>
      <c r="AB13" s="52">
        <f>SUM(AB4:AB12)</f>
        <v>0</v>
      </c>
      <c r="AC13" s="52">
        <f>SUM(AC4:AC12)</f>
        <v>30</v>
      </c>
      <c r="AD13" s="52">
        <f>SUM(AD4:AD12)</f>
        <v>51</v>
      </c>
      <c r="AE13" s="52">
        <f>SUM(AE4:AE12)</f>
        <v>0</v>
      </c>
      <c r="AF13" s="53">
        <v>0</v>
      </c>
      <c r="AG13" s="39">
        <f>SUM(AG4:AG12)</f>
        <v>0</v>
      </c>
      <c r="AH13" s="17"/>
      <c r="AI13" s="15"/>
      <c r="AJ13" s="54"/>
      <c r="AK13" s="55"/>
      <c r="AL13" s="18"/>
      <c r="AM13" s="52">
        <f>SUM(AM4:AM12)</f>
        <v>0</v>
      </c>
      <c r="AN13" s="52">
        <f>SUM(AN4:AN12)</f>
        <v>0</v>
      </c>
      <c r="AO13" s="52">
        <f>SUM(AO4:AO12)</f>
        <v>0</v>
      </c>
      <c r="AP13" s="52">
        <f>SUM(AP4:AP12)</f>
        <v>0</v>
      </c>
      <c r="AQ13" s="52">
        <f>SUM(AQ4:AQ12)</f>
        <v>0</v>
      </c>
      <c r="AR13" s="53">
        <v>0</v>
      </c>
      <c r="AS13" s="43">
        <f>SUM(AS4:AS12)</f>
        <v>0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56"/>
      <c r="K14" s="21"/>
      <c r="L14" s="18"/>
      <c r="M14" s="18"/>
      <c r="N14" s="18"/>
      <c r="O14" s="18"/>
      <c r="P14" s="24"/>
      <c r="Q14" s="24"/>
      <c r="R14" s="25"/>
      <c r="S14" s="24"/>
      <c r="T14" s="24"/>
      <c r="U14" s="18"/>
      <c r="V14" s="18"/>
      <c r="W14" s="21"/>
      <c r="X14" s="24"/>
      <c r="Y14" s="24"/>
      <c r="Z14" s="24"/>
      <c r="AA14" s="24"/>
      <c r="AB14" s="24"/>
      <c r="AC14" s="24"/>
      <c r="AD14" s="24"/>
      <c r="AE14" s="24"/>
      <c r="AF14" s="56"/>
      <c r="AG14" s="21"/>
      <c r="AH14" s="18"/>
      <c r="AI14" s="18"/>
      <c r="AJ14" s="18"/>
      <c r="AK14" s="18"/>
      <c r="AL14" s="24"/>
      <c r="AM14" s="24"/>
      <c r="AN14" s="25"/>
      <c r="AO14" s="24"/>
      <c r="AP14" s="24"/>
      <c r="AQ14" s="18"/>
      <c r="AR14" s="18"/>
      <c r="AS14" s="2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57" t="s">
        <v>31</v>
      </c>
      <c r="C15" s="58"/>
      <c r="D15" s="59"/>
      <c r="E15" s="10" t="s">
        <v>2</v>
      </c>
      <c r="F15" s="13" t="s">
        <v>6</v>
      </c>
      <c r="G15" s="10" t="s">
        <v>4</v>
      </c>
      <c r="H15" s="13" t="s">
        <v>5</v>
      </c>
      <c r="I15" s="13" t="s">
        <v>8</v>
      </c>
      <c r="J15" s="13" t="s">
        <v>9</v>
      </c>
      <c r="K15" s="18"/>
      <c r="L15" s="13" t="s">
        <v>10</v>
      </c>
      <c r="M15" s="13" t="s">
        <v>11</v>
      </c>
      <c r="N15" s="13" t="s">
        <v>32</v>
      </c>
      <c r="O15" s="13" t="s">
        <v>33</v>
      </c>
      <c r="Q15" s="25"/>
      <c r="R15" s="25" t="s">
        <v>12</v>
      </c>
      <c r="S15" s="25"/>
      <c r="T15" s="60" t="s">
        <v>36</v>
      </c>
      <c r="U15" s="18"/>
      <c r="V15" s="21"/>
      <c r="W15" s="21"/>
      <c r="X15" s="61"/>
      <c r="Y15" s="61"/>
      <c r="Z15" s="61"/>
      <c r="AA15" s="61"/>
      <c r="AB15" s="61"/>
      <c r="AC15" s="25"/>
      <c r="AD15" s="25"/>
      <c r="AE15" s="25"/>
      <c r="AF15" s="24"/>
      <c r="AG15" s="24"/>
      <c r="AH15" s="24"/>
      <c r="AI15" s="24"/>
      <c r="AJ15" s="24"/>
      <c r="AK15" s="24"/>
      <c r="AM15" s="21"/>
      <c r="AN15" s="61"/>
      <c r="AO15" s="61"/>
      <c r="AP15" s="61"/>
      <c r="AQ15" s="61"/>
      <c r="AR15" s="61"/>
      <c r="AS15" s="6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6" t="s">
        <v>34</v>
      </c>
      <c r="C16" s="7"/>
      <c r="D16" s="27"/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3">
        <v>0</v>
      </c>
      <c r="K16" s="24" t="e">
        <f>PRODUCT(I16/J16)</f>
        <v>#DIV/0!</v>
      </c>
      <c r="L16" s="64">
        <v>0</v>
      </c>
      <c r="M16" s="64">
        <v>0</v>
      </c>
      <c r="N16" s="64">
        <v>0</v>
      </c>
      <c r="O16" s="64">
        <v>0</v>
      </c>
      <c r="Q16" s="25"/>
      <c r="R16" s="25"/>
      <c r="S16" s="25"/>
      <c r="T16" s="60" t="s">
        <v>24</v>
      </c>
      <c r="U16" s="24"/>
      <c r="V16" s="24"/>
      <c r="W16" s="24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5"/>
      <c r="AO16" s="25"/>
      <c r="AP16" s="25"/>
      <c r="AQ16" s="25"/>
      <c r="AR16" s="25"/>
      <c r="AS16" s="25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65" t="s">
        <v>13</v>
      </c>
      <c r="C17" s="66"/>
      <c r="D17" s="34"/>
      <c r="E17" s="62">
        <f>PRODUCT(E13+Q13)</f>
        <v>74</v>
      </c>
      <c r="F17" s="62">
        <f>PRODUCT(F13+R13)</f>
        <v>2</v>
      </c>
      <c r="G17" s="62">
        <f>PRODUCT(G13+S13)</f>
        <v>39</v>
      </c>
      <c r="H17" s="62">
        <f>PRODUCT(H13+T13)</f>
        <v>37</v>
      </c>
      <c r="I17" s="62">
        <f>PRODUCT(I13+U13)</f>
        <v>323</v>
      </c>
      <c r="J17" s="63">
        <v>0</v>
      </c>
      <c r="K17" s="24">
        <f>PRODUCT(K13+W13)</f>
        <v>0</v>
      </c>
      <c r="L17" s="64">
        <f>PRODUCT((F17+G17)/E17)</f>
        <v>0.55405405405405406</v>
      </c>
      <c r="M17" s="64">
        <f>PRODUCT(H17/E17)</f>
        <v>0.5</v>
      </c>
      <c r="N17" s="64">
        <f>PRODUCT((F17+G17+H17)/E17)</f>
        <v>1.0540540540540539</v>
      </c>
      <c r="O17" s="64">
        <f>PRODUCT(I17/E17)</f>
        <v>4.3648648648648649</v>
      </c>
      <c r="Q17" s="25"/>
      <c r="R17" s="25"/>
      <c r="S17" s="25"/>
      <c r="T17" s="60" t="s">
        <v>14</v>
      </c>
      <c r="U17" s="24"/>
      <c r="V17" s="24"/>
      <c r="W17" s="24"/>
      <c r="X17" s="24"/>
      <c r="Y17" s="24"/>
      <c r="Z17" s="24"/>
      <c r="AA17" s="24"/>
      <c r="AB17" s="24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0" t="s">
        <v>27</v>
      </c>
      <c r="C18" s="19"/>
      <c r="D18" s="29"/>
      <c r="E18" s="62">
        <f>PRODUCT(AA13+AM13)</f>
        <v>45</v>
      </c>
      <c r="F18" s="62">
        <f>PRODUCT(AB13+AN13)</f>
        <v>0</v>
      </c>
      <c r="G18" s="62">
        <f>PRODUCT(AC13+AO13)</f>
        <v>30</v>
      </c>
      <c r="H18" s="62">
        <f>PRODUCT(AD13+AP13)</f>
        <v>51</v>
      </c>
      <c r="I18" s="62">
        <f>PRODUCT(AE13+AQ13)</f>
        <v>0</v>
      </c>
      <c r="J18" s="63">
        <v>0</v>
      </c>
      <c r="K18" s="18">
        <f>PRODUCT(AG13+AS13)</f>
        <v>0</v>
      </c>
      <c r="L18" s="64">
        <f>PRODUCT((F18+G18)/E18)</f>
        <v>0.66666666666666663</v>
      </c>
      <c r="M18" s="64">
        <f>PRODUCT(H18/E18)</f>
        <v>1.1333333333333333</v>
      </c>
      <c r="N18" s="64">
        <f>PRODUCT((F18+G18+H18)/E18)</f>
        <v>1.8</v>
      </c>
      <c r="O18" s="64">
        <f>PRODUCT(I18/E18)</f>
        <v>0</v>
      </c>
      <c r="Q18" s="25"/>
      <c r="R18" s="25"/>
      <c r="S18" s="24"/>
      <c r="T18" s="60" t="s">
        <v>35</v>
      </c>
      <c r="U18" s="18"/>
      <c r="V18" s="18"/>
      <c r="W18" s="24"/>
      <c r="X18" s="24"/>
      <c r="Y18" s="24"/>
      <c r="Z18" s="24"/>
      <c r="AA18" s="24"/>
      <c r="AB18" s="24"/>
      <c r="AC18" s="25"/>
      <c r="AD18" s="25"/>
      <c r="AE18" s="25"/>
      <c r="AF18" s="25"/>
      <c r="AG18" s="25"/>
      <c r="AH18" s="25"/>
      <c r="AI18" s="25"/>
      <c r="AJ18" s="25"/>
      <c r="AK18" s="24"/>
      <c r="AL18" s="18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67" t="s">
        <v>30</v>
      </c>
      <c r="C19" s="68"/>
      <c r="D19" s="69"/>
      <c r="E19" s="62">
        <f>SUM(E16:E18)</f>
        <v>119</v>
      </c>
      <c r="F19" s="62">
        <f t="shared" ref="F19:I19" si="0">SUM(F16:F18)</f>
        <v>2</v>
      </c>
      <c r="G19" s="62">
        <f t="shared" si="0"/>
        <v>69</v>
      </c>
      <c r="H19" s="62">
        <f t="shared" si="0"/>
        <v>88</v>
      </c>
      <c r="I19" s="62">
        <f t="shared" si="0"/>
        <v>323</v>
      </c>
      <c r="J19" s="63">
        <v>0</v>
      </c>
      <c r="K19" s="24" t="e">
        <f>SUM(K16:K18)</f>
        <v>#DIV/0!</v>
      </c>
      <c r="L19" s="64">
        <f>PRODUCT((F19+G19)/E19)</f>
        <v>0.59663865546218486</v>
      </c>
      <c r="M19" s="64">
        <f>PRODUCT(H19/E19)</f>
        <v>0.73949579831932777</v>
      </c>
      <c r="N19" s="64">
        <f>PRODUCT((F19+G19+H19)/E19)</f>
        <v>1.3361344537815125</v>
      </c>
      <c r="O19" s="64">
        <v>4.3600000000000003</v>
      </c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18"/>
      <c r="F20" s="18"/>
      <c r="G20" s="18"/>
      <c r="H20" s="18"/>
      <c r="I20" s="18"/>
      <c r="J20" s="24"/>
      <c r="K20" s="24"/>
      <c r="L20" s="18"/>
      <c r="M20" s="18"/>
      <c r="N20" s="18"/>
      <c r="O20" s="18"/>
      <c r="P20" s="24"/>
      <c r="Q20" s="24"/>
      <c r="R20" s="24"/>
      <c r="S20" s="24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2:57" ht="14.25" x14ac:dyDescent="0.2"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2:57" ht="14.25" x14ac:dyDescent="0.2">
      <c r="L178"/>
      <c r="M178"/>
      <c r="N178"/>
      <c r="O178"/>
      <c r="P17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25"/>
      <c r="AH178" s="25"/>
      <c r="AI178" s="25"/>
      <c r="AJ178" s="25"/>
      <c r="AK178" s="24"/>
      <c r="AL178" s="18"/>
    </row>
    <row r="179" spans="12:57" ht="14.25" x14ac:dyDescent="0.2">
      <c r="L179"/>
      <c r="M179"/>
      <c r="N179"/>
      <c r="O179"/>
      <c r="P179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25"/>
      <c r="AH179" s="25"/>
      <c r="AI179" s="25"/>
      <c r="AJ179" s="25"/>
      <c r="AK179" s="24"/>
      <c r="AL179" s="18"/>
    </row>
    <row r="180" spans="12:57" ht="14.25" x14ac:dyDescent="0.2">
      <c r="L180"/>
      <c r="M180"/>
      <c r="N180"/>
      <c r="O180"/>
      <c r="P180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25"/>
      <c r="AH180" s="25"/>
      <c r="AI180" s="25"/>
      <c r="AJ180" s="25"/>
      <c r="AK180" s="24"/>
      <c r="AL180" s="18"/>
    </row>
    <row r="181" spans="12:57" ht="14.25" x14ac:dyDescent="0.2">
      <c r="L181" s="18"/>
      <c r="M181" s="18"/>
      <c r="N181" s="18"/>
      <c r="O181" s="18"/>
      <c r="P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25"/>
      <c r="AH181" s="25"/>
      <c r="AI181" s="25"/>
      <c r="AJ181" s="25"/>
      <c r="AK181" s="24"/>
      <c r="AL181" s="18"/>
    </row>
    <row r="182" spans="12:57" ht="14.25" x14ac:dyDescent="0.2">
      <c r="L182" s="18"/>
      <c r="M182" s="18"/>
      <c r="N182" s="18"/>
      <c r="O182" s="18"/>
      <c r="P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25"/>
      <c r="AH182" s="25"/>
      <c r="AI182" s="25"/>
      <c r="AJ182" s="25"/>
      <c r="AK182" s="24"/>
      <c r="AL182" s="18"/>
    </row>
    <row r="183" spans="12:57" ht="14.25" x14ac:dyDescent="0.2">
      <c r="L183" s="18"/>
      <c r="M183" s="18"/>
      <c r="N183" s="18"/>
      <c r="O183" s="18"/>
      <c r="P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25"/>
      <c r="AH183" s="25"/>
      <c r="AI183" s="25"/>
      <c r="AJ183" s="25"/>
      <c r="AK183" s="24"/>
      <c r="AL183" s="18"/>
    </row>
    <row r="184" spans="12:57" ht="14.25" x14ac:dyDescent="0.2">
      <c r="L184" s="18"/>
      <c r="M184" s="18"/>
      <c r="N184" s="18"/>
      <c r="O184" s="18"/>
      <c r="P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25"/>
      <c r="AH184" s="25"/>
      <c r="AI184" s="25"/>
      <c r="AJ184" s="25"/>
      <c r="AK184" s="18"/>
      <c r="AL184" s="18"/>
    </row>
    <row r="185" spans="12:57" x14ac:dyDescent="0.25">
      <c r="R185" s="21"/>
      <c r="S185" s="21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25"/>
      <c r="AH185" s="25"/>
      <c r="AI185" s="25"/>
      <c r="AJ185" s="25"/>
    </row>
    <row r="186" spans="12:57" x14ac:dyDescent="0.25">
      <c r="R186" s="21"/>
      <c r="S186" s="21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25"/>
      <c r="AH186" s="25"/>
      <c r="AI186" s="25"/>
      <c r="AJ186" s="25"/>
    </row>
    <row r="187" spans="12:57" x14ac:dyDescent="0.25">
      <c r="R187" s="21"/>
      <c r="S187" s="21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25"/>
      <c r="AH187" s="25"/>
      <c r="AI187" s="25"/>
      <c r="AJ187" s="25"/>
    </row>
    <row r="188" spans="12:57" x14ac:dyDescent="0.25">
      <c r="L188"/>
      <c r="M188"/>
      <c r="N188"/>
      <c r="O188"/>
      <c r="P188"/>
      <c r="R188" s="21"/>
      <c r="S188" s="21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25"/>
      <c r="AH188" s="25"/>
      <c r="AI188" s="25"/>
      <c r="AJ188" s="25"/>
      <c r="AK188"/>
      <c r="AL188"/>
    </row>
    <row r="189" spans="12:57" x14ac:dyDescent="0.25">
      <c r="L189"/>
      <c r="M189"/>
      <c r="N189"/>
      <c r="O189"/>
      <c r="P189"/>
      <c r="R189" s="21"/>
      <c r="S189" s="21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25"/>
      <c r="AH189" s="25"/>
      <c r="AI189" s="25"/>
      <c r="AJ189" s="25"/>
      <c r="AK189"/>
      <c r="AL189"/>
    </row>
    <row r="190" spans="12:57" x14ac:dyDescent="0.25">
      <c r="L190"/>
      <c r="M190"/>
      <c r="N190"/>
      <c r="O190"/>
      <c r="P190"/>
      <c r="R190" s="21"/>
      <c r="S190" s="21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25"/>
      <c r="AH190" s="25"/>
      <c r="AI190" s="25"/>
      <c r="AJ190" s="25"/>
      <c r="AK190"/>
      <c r="AL190"/>
    </row>
    <row r="191" spans="12:57" x14ac:dyDescent="0.25">
      <c r="L191"/>
      <c r="M191"/>
      <c r="N191"/>
      <c r="O191"/>
      <c r="P191"/>
      <c r="R191" s="21"/>
      <c r="S191" s="21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25"/>
      <c r="AH191" s="25"/>
      <c r="AI191" s="25"/>
      <c r="AJ191" s="25"/>
      <c r="AK191"/>
      <c r="AL191"/>
    </row>
    <row r="192" spans="12:57" x14ac:dyDescent="0.25">
      <c r="L192"/>
      <c r="M192"/>
      <c r="N192"/>
      <c r="O192"/>
      <c r="P192"/>
      <c r="R192" s="21"/>
      <c r="S192" s="21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2018-12-28T23:28:27Z</dcterms:modified>
</cp:coreProperties>
</file>