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6" i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/>
  <c r="I19" i="1" s="1"/>
  <c r="H12" i="1"/>
  <c r="H16" i="1" s="1"/>
  <c r="G12" i="1"/>
  <c r="G16" i="1"/>
  <c r="G19" i="1" s="1"/>
  <c r="F12" i="1"/>
  <c r="F16" i="1" s="1"/>
  <c r="E12" i="1"/>
  <c r="E16" i="1" s="1"/>
  <c r="N16" i="1"/>
  <c r="D13" i="1"/>
  <c r="E19" i="1" l="1"/>
  <c r="M16" i="1"/>
  <c r="H19" i="1"/>
  <c r="L19" i="1" s="1"/>
  <c r="L16" i="1"/>
  <c r="F19" i="1"/>
  <c r="K19" i="1" s="1"/>
  <c r="K16" i="1"/>
  <c r="M19" i="1"/>
</calcChain>
</file>

<file path=xl/sharedStrings.xml><?xml version="1.0" encoding="utf-8"?>
<sst xmlns="http://schemas.openxmlformats.org/spreadsheetml/2006/main" count="82" uniqueCount="53">
  <si>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</si>
  <si>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</si>
  <si>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</si>
  <si>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</si>
  <si>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</si>
  <si>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</si>
  <si>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</si>
  <si>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</si>
  <si>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</si>
  <si>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</si>
  <si>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</si>
  <si>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</si>
  <si>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</si>
  <si>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</si>
  <si>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</si>
  <si>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</si>
  <si>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</si>
  <si>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</si>
  <si>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</si>
  <si>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</si>
  <si>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</si>
  <si>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</si>
  <si>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</si>
  <si>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</si>
  <si>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</si>
  <si>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</si>
  <si>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</si>
  <si>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</si>
  <si>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</si>
  <si>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</si>
  <si>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</si>
  <si>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</si>
  <si>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</si>
  <si>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</si>
  <si>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</si>
  <si>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</si>
  <si>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</si>
  <si>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</si>
  <si>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</si>
  <si>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</si>
  <si>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</si>
  <si>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Outi Salonen</t>
  </si>
  <si>
    <t>14.1.1987</t>
  </si>
  <si>
    <t>Valo</t>
  </si>
  <si>
    <t>08.08. 2010  Valo - Virkiä  0-2  (4-11, 0-10)</t>
  </si>
  <si>
    <t xml:space="preserve">  23 v   6 kk 25 pv</t>
  </si>
  <si>
    <t>12.</t>
  </si>
  <si>
    <t>suomensarja</t>
  </si>
  <si>
    <t>JyPe  2</t>
  </si>
  <si>
    <t>ykköspesis</t>
  </si>
  <si>
    <t>JyPe = Jyväskylän Pesis  (2004)</t>
  </si>
  <si>
    <t>Valo = Jyväskylän Valo  (1948)</t>
  </si>
  <si>
    <t>KonnU = Konneveden Urheilijat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</si>
</sst>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9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2005</v>
      </c>
      <c r="C4" s="84"/>
      <c r="D4" s="85" t="s">
        <v>48</v>
      </c>
      <c r="E4" s="83"/>
      <c r="F4" s="86" t="s">
        <v>47</v>
      </c>
      <c r="G4" s="83"/>
      <c r="H4" s="83"/>
      <c r="I4" s="83"/>
      <c r="J4" s="83"/>
      <c r="K4" s="83"/>
      <c r="L4" s="83"/>
      <c r="M4" s="83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2006</v>
      </c>
      <c r="C5" s="84"/>
      <c r="D5" s="85" t="s">
        <v>48</v>
      </c>
      <c r="E5" s="83"/>
      <c r="F5" s="86" t="s">
        <v>47</v>
      </c>
      <c r="G5" s="83"/>
      <c r="H5" s="83"/>
      <c r="I5" s="83"/>
      <c r="J5" s="83"/>
      <c r="K5" s="83"/>
      <c r="L5" s="83"/>
      <c r="M5" s="83"/>
      <c r="N5" s="8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2007</v>
      </c>
      <c r="C6" s="89"/>
      <c r="D6" s="90" t="s">
        <v>48</v>
      </c>
      <c r="E6" s="88"/>
      <c r="F6" s="91" t="s">
        <v>49</v>
      </c>
      <c r="G6" s="92"/>
      <c r="H6" s="89"/>
      <c r="I6" s="88"/>
      <c r="J6" s="88"/>
      <c r="K6" s="88"/>
      <c r="L6" s="88"/>
      <c r="M6" s="88"/>
      <c r="N6" s="9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8">
        <v>2008</v>
      </c>
      <c r="C7" s="89"/>
      <c r="D7" s="90" t="s">
        <v>48</v>
      </c>
      <c r="E7" s="88"/>
      <c r="F7" s="91" t="s">
        <v>49</v>
      </c>
      <c r="G7" s="92"/>
      <c r="H7" s="89"/>
      <c r="I7" s="88"/>
      <c r="J7" s="88"/>
      <c r="K7" s="88"/>
      <c r="L7" s="88"/>
      <c r="M7" s="88"/>
      <c r="N7" s="9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8">
        <v>2009</v>
      </c>
      <c r="C8" s="89"/>
      <c r="D8" s="90" t="s">
        <v>43</v>
      </c>
      <c r="E8" s="88"/>
      <c r="F8" s="91" t="s">
        <v>49</v>
      </c>
      <c r="G8" s="92"/>
      <c r="H8" s="89"/>
      <c r="I8" s="88"/>
      <c r="J8" s="88"/>
      <c r="K8" s="88"/>
      <c r="L8" s="88"/>
      <c r="M8" s="88"/>
      <c r="N8" s="9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2010</v>
      </c>
      <c r="C9" s="89"/>
      <c r="D9" s="90" t="s">
        <v>43</v>
      </c>
      <c r="E9" s="88"/>
      <c r="F9" s="91" t="s">
        <v>49</v>
      </c>
      <c r="G9" s="92"/>
      <c r="H9" s="89"/>
      <c r="I9" s="88"/>
      <c r="J9" s="88"/>
      <c r="K9" s="88"/>
      <c r="L9" s="88"/>
      <c r="M9" s="88"/>
      <c r="N9" s="93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46</v>
      </c>
      <c r="D10" s="28" t="s">
        <v>43</v>
      </c>
      <c r="E10" s="27">
        <v>1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1</v>
      </c>
      <c r="M10" s="27">
        <v>0</v>
      </c>
      <c r="N10" s="29">
        <v>0.33329999999999999</v>
      </c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2011</v>
      </c>
      <c r="C11" s="89"/>
      <c r="D11" s="90" t="s">
        <v>43</v>
      </c>
      <c r="E11" s="88"/>
      <c r="F11" s="91" t="s">
        <v>49</v>
      </c>
      <c r="G11" s="92"/>
      <c r="H11" s="89"/>
      <c r="I11" s="88"/>
      <c r="J11" s="88"/>
      <c r="K11" s="88"/>
      <c r="L11" s="88"/>
      <c r="M11" s="88"/>
      <c r="N11" s="93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0</v>
      </c>
      <c r="K12" s="19">
        <f t="shared" si="0"/>
        <v>0</v>
      </c>
      <c r="L12" s="19">
        <f t="shared" si="0"/>
        <v>1</v>
      </c>
      <c r="M12" s="19">
        <f t="shared" si="0"/>
        <v>0</v>
      </c>
      <c r="N12" s="31">
        <v>0.33300000000000002</v>
      </c>
      <c r="O12" s="32">
        <f t="shared" ref="O12:AE12" si="1">SUM(O4:O11)</f>
        <v>0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0.66666666666666663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1</v>
      </c>
      <c r="F16" s="27">
        <f>PRODUCT(F12)</f>
        <v>0</v>
      </c>
      <c r="G16" s="27">
        <f>PRODUCT(G12)</f>
        <v>0</v>
      </c>
      <c r="H16" s="27">
        <f>PRODUCT(H12)</f>
        <v>0</v>
      </c>
      <c r="I16" s="27">
        <f>PRODUCT(I12)</f>
        <v>1</v>
      </c>
      <c r="J16" s="1"/>
      <c r="K16" s="45">
        <f>PRODUCT((F16+G16)/E16)</f>
        <v>0</v>
      </c>
      <c r="L16" s="45">
        <f>PRODUCT(H16/E16)</f>
        <v>0</v>
      </c>
      <c r="M16" s="45">
        <f>PRODUCT(I16/E16)</f>
        <v>1</v>
      </c>
      <c r="N16" s="29">
        <f>PRODUCT(N12)</f>
        <v>0.33300000000000002</v>
      </c>
      <c r="O16" s="25">
        <f>PRODUCT(O12)</f>
        <v>0</v>
      </c>
      <c r="P16" s="46" t="s">
        <v>34</v>
      </c>
      <c r="Q16" s="47"/>
      <c r="R16" s="47"/>
      <c r="S16" s="48" t="s">
        <v>44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45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/>
      <c r="F17" s="27"/>
      <c r="G17" s="27"/>
      <c r="H17" s="27"/>
      <c r="I17" s="27"/>
      <c r="J17" s="1"/>
      <c r="K17" s="45"/>
      <c r="L17" s="45"/>
      <c r="M17" s="45"/>
      <c r="N17" s="29"/>
      <c r="O17" s="55">
        <v>0</v>
      </c>
      <c r="P17" s="56" t="s">
        <v>35</v>
      </c>
      <c r="Q17" s="57"/>
      <c r="R17" s="57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58"/>
      <c r="AE17" s="60"/>
      <c r="AF17" s="6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/>
      <c r="F18" s="30"/>
      <c r="G18" s="30"/>
      <c r="H18" s="30"/>
      <c r="I18" s="30"/>
      <c r="J18" s="1"/>
      <c r="K18" s="65"/>
      <c r="L18" s="65"/>
      <c r="M18" s="65"/>
      <c r="N18" s="66"/>
      <c r="O18" s="25">
        <v>0</v>
      </c>
      <c r="P18" s="56" t="s">
        <v>36</v>
      </c>
      <c r="Q18" s="57"/>
      <c r="R18" s="57"/>
      <c r="S18" s="58"/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58"/>
      <c r="AE18" s="60"/>
      <c r="AF18" s="6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70">
        <f>PRODUCT((F19+G19)/E19)</f>
        <v>0</v>
      </c>
      <c r="L19" s="70">
        <f>PRODUCT(H19/E19)</f>
        <v>0</v>
      </c>
      <c r="M19" s="70">
        <f>PRODUCT(I19/E19)</f>
        <v>1</v>
      </c>
      <c r="N19" s="31">
        <v>0.33300000000000002</v>
      </c>
      <c r="O19" s="25">
        <f>SUM(O16:O18)</f>
        <v>0</v>
      </c>
      <c r="P19" s="71" t="s">
        <v>37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3"/>
      <c r="AE19" s="75"/>
      <c r="AF19" s="76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52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50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51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2019-02-01T18:47:50Z</dcterms:modified>
</cp:coreProperties>
</file>