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8" i="5" l="1"/>
  <c r="F18" i="5"/>
  <c r="AS14" i="5"/>
  <c r="AQ14" i="5"/>
  <c r="AR14" i="5" s="1"/>
  <c r="AP14" i="5"/>
  <c r="AO14" i="5"/>
  <c r="AN14" i="5"/>
  <c r="AM14" i="5"/>
  <c r="AG14" i="5"/>
  <c r="AE14" i="5"/>
  <c r="I19" i="5" s="1"/>
  <c r="AD14" i="5"/>
  <c r="AC14" i="5"/>
  <c r="AB14" i="5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F14" i="5"/>
  <c r="E14" i="5"/>
  <c r="E18" i="5" s="1"/>
  <c r="E20" i="5" s="1"/>
  <c r="G19" i="5" l="1"/>
  <c r="G20" i="5" s="1"/>
  <c r="K19" i="5"/>
  <c r="K20" i="5" s="1"/>
  <c r="J20" i="5" s="1"/>
  <c r="F19" i="5"/>
  <c r="H19" i="5"/>
  <c r="H20" i="5" s="1"/>
  <c r="M20" i="5" s="1"/>
  <c r="J19" i="5"/>
  <c r="M19" i="5"/>
  <c r="AF14" i="5"/>
  <c r="N19" i="5" l="1"/>
  <c r="L19" i="5"/>
  <c r="F20" i="5"/>
  <c r="L20" i="5" l="1"/>
  <c r="N20" i="5"/>
</calcChain>
</file>

<file path=xl/sharedStrings.xml><?xml version="1.0" encoding="utf-8"?>
<sst xmlns="http://schemas.openxmlformats.org/spreadsheetml/2006/main" count="85" uniqueCount="40">
  <si>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</si>
  <si>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</si>
  <si>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</si>
  <si>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</si>
  <si>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</si>
  <si>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</si>
  <si>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</si>
  <si>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</si>
  <si>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</si>
  <si>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</si>
  <si>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</si>
  <si>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</si>
  <si>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</si>
  <si>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</si>
  <si>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</si>
  <si>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</si>
  <si>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</si>
  <si>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</si>
  <si>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</si>
  <si>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</si>
  <si>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</si>
  <si>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</si>
  <si>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</si>
  <si>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</si>
  <si>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</si>
  <si>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Valo = Jyväskylän Valo  (1949)</t>
  </si>
  <si>
    <t>YPL = Yliopiston Pallonlyöjät</t>
  </si>
  <si>
    <t>Mika Salonen</t>
  </si>
  <si>
    <t>10.</t>
  </si>
  <si>
    <t>MyVe</t>
  </si>
  <si>
    <t>4.</t>
  </si>
  <si>
    <t>YPL</t>
  </si>
  <si>
    <t>6.</t>
  </si>
  <si>
    <t>7.</t>
  </si>
  <si>
    <t>5.</t>
  </si>
  <si>
    <t>Valo</t>
  </si>
  <si>
    <t>2.</t>
  </si>
  <si>
    <t>Lohi</t>
  </si>
  <si>
    <t>1.1.1969</t>
  </si>
  <si>
    <t>MyVe = Mynämäen Vesa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</si>
</sst>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28</v>
      </c>
      <c r="Z4" s="70" t="s">
        <v>29</v>
      </c>
      <c r="AA4" s="12">
        <v>21</v>
      </c>
      <c r="AB4" s="12">
        <v>2</v>
      </c>
      <c r="AC4" s="12">
        <v>18</v>
      </c>
      <c r="AD4" s="12">
        <v>10</v>
      </c>
      <c r="AE4" s="12"/>
      <c r="AF4" s="67"/>
      <c r="AG4" s="6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2001</v>
      </c>
      <c r="Y6" s="12" t="s">
        <v>28</v>
      </c>
      <c r="Z6" s="1" t="s">
        <v>29</v>
      </c>
      <c r="AA6" s="12">
        <v>9</v>
      </c>
      <c r="AB6" s="12">
        <v>2</v>
      </c>
      <c r="AC6" s="12">
        <v>15</v>
      </c>
      <c r="AD6" s="12">
        <v>2</v>
      </c>
      <c r="AE6" s="12">
        <v>28</v>
      </c>
      <c r="AF6" s="67">
        <v>0.5</v>
      </c>
      <c r="AG6" s="68">
        <v>56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2003</v>
      </c>
      <c r="Y8" s="12" t="s">
        <v>30</v>
      </c>
      <c r="Z8" s="1" t="s">
        <v>31</v>
      </c>
      <c r="AA8" s="12">
        <v>4</v>
      </c>
      <c r="AB8" s="12">
        <v>1</v>
      </c>
      <c r="AC8" s="12">
        <v>6</v>
      </c>
      <c r="AD8" s="12">
        <v>1</v>
      </c>
      <c r="AE8" s="12">
        <v>12</v>
      </c>
      <c r="AF8" s="67">
        <v>0.5454</v>
      </c>
      <c r="AG8" s="68">
        <v>22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0</v>
      </c>
      <c r="AR8" s="65">
        <v>0</v>
      </c>
      <c r="AS8" s="69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2006</v>
      </c>
      <c r="Y10" s="12" t="s">
        <v>32</v>
      </c>
      <c r="Z10" s="1" t="s">
        <v>29</v>
      </c>
      <c r="AA10" s="12">
        <v>14</v>
      </c>
      <c r="AB10" s="12">
        <v>1</v>
      </c>
      <c r="AC10" s="12">
        <v>28</v>
      </c>
      <c r="AD10" s="12">
        <v>4</v>
      </c>
      <c r="AE10" s="12">
        <v>58</v>
      </c>
      <c r="AF10" s="67">
        <v>0.59179999999999999</v>
      </c>
      <c r="AG10" s="68">
        <v>98</v>
      </c>
      <c r="AH10" s="7" t="s">
        <v>33</v>
      </c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7"/>
      <c r="AG11" s="6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2010</v>
      </c>
      <c r="Y12" s="12" t="s">
        <v>34</v>
      </c>
      <c r="Z12" s="1" t="s">
        <v>35</v>
      </c>
      <c r="AA12" s="12">
        <v>15</v>
      </c>
      <c r="AB12" s="12">
        <v>1</v>
      </c>
      <c r="AC12" s="12">
        <v>28</v>
      </c>
      <c r="AD12" s="12">
        <v>3</v>
      </c>
      <c r="AE12" s="12">
        <v>46</v>
      </c>
      <c r="AF12" s="67">
        <v>0.47420000000000001</v>
      </c>
      <c r="AG12" s="68">
        <v>97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2011</v>
      </c>
      <c r="Y13" s="12" t="s">
        <v>36</v>
      </c>
      <c r="Z13" s="1" t="s">
        <v>37</v>
      </c>
      <c r="AA13" s="12">
        <v>16</v>
      </c>
      <c r="AB13" s="12">
        <v>1</v>
      </c>
      <c r="AC13" s="12">
        <v>43</v>
      </c>
      <c r="AD13" s="12">
        <v>5</v>
      </c>
      <c r="AE13" s="12">
        <v>64</v>
      </c>
      <c r="AF13" s="67">
        <v>0.5161</v>
      </c>
      <c r="AG13" s="68">
        <v>124</v>
      </c>
      <c r="AH13" s="12" t="s">
        <v>36</v>
      </c>
      <c r="AI13" s="7"/>
      <c r="AJ13" s="7" t="s">
        <v>34</v>
      </c>
      <c r="AK13" s="7"/>
      <c r="AL13" s="10"/>
      <c r="AM13" s="12">
        <v>5</v>
      </c>
      <c r="AN13" s="12">
        <v>0</v>
      </c>
      <c r="AO13" s="12">
        <v>4</v>
      </c>
      <c r="AP13" s="12">
        <v>0</v>
      </c>
      <c r="AQ13" s="12">
        <v>10</v>
      </c>
      <c r="AR13" s="65">
        <v>0.41660000000000003</v>
      </c>
      <c r="AS13" s="69">
        <v>24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79</v>
      </c>
      <c r="AB14" s="36">
        <f>SUM(AB4:AB13)</f>
        <v>8</v>
      </c>
      <c r="AC14" s="36">
        <f>SUM(AC4:AC13)</f>
        <v>138</v>
      </c>
      <c r="AD14" s="36">
        <f>SUM(AD4:AD13)</f>
        <v>25</v>
      </c>
      <c r="AE14" s="36">
        <f>SUM(AE4:AE13)</f>
        <v>208</v>
      </c>
      <c r="AF14" s="37">
        <f>PRODUCT(AE14/AG14)</f>
        <v>0.52392947103274556</v>
      </c>
      <c r="AG14" s="21">
        <f>SUM(AG4:AG13)</f>
        <v>397</v>
      </c>
      <c r="AH14" s="18"/>
      <c r="AI14" s="29"/>
      <c r="AJ14" s="41"/>
      <c r="AK14" s="42"/>
      <c r="AL14" s="10"/>
      <c r="AM14" s="36">
        <f>SUM(AM4:AM13)</f>
        <v>7</v>
      </c>
      <c r="AN14" s="36">
        <f>SUM(AN4:AN13)</f>
        <v>0</v>
      </c>
      <c r="AO14" s="36">
        <f>SUM(AO4:AO13)</f>
        <v>4</v>
      </c>
      <c r="AP14" s="36">
        <f>SUM(AP4:AP13)</f>
        <v>0</v>
      </c>
      <c r="AQ14" s="36">
        <f>SUM(AQ4:AQ13)</f>
        <v>10</v>
      </c>
      <c r="AR14" s="37">
        <f>PRODUCT(AQ14/AS14)</f>
        <v>0.33333333333333331</v>
      </c>
      <c r="AS14" s="39">
        <f>SUM(AS4:AS13)</f>
        <v>30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39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26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25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86</v>
      </c>
      <c r="F19" s="47">
        <f>PRODUCT(AB14+AN14)</f>
        <v>8</v>
      </c>
      <c r="G19" s="47">
        <f>PRODUCT(AC14+AO14)</f>
        <v>142</v>
      </c>
      <c r="H19" s="47">
        <f>PRODUCT(AD14+AP14)</f>
        <v>25</v>
      </c>
      <c r="I19" s="47">
        <f>PRODUCT(AE14+AQ14)</f>
        <v>218</v>
      </c>
      <c r="J19" s="60">
        <f>PRODUCT(I19/K19)</f>
        <v>0.51053864168618268</v>
      </c>
      <c r="K19" s="10">
        <f>PRODUCT(AG14+AS14)</f>
        <v>427</v>
      </c>
      <c r="L19" s="53">
        <f>PRODUCT((F19+G19)/E19)</f>
        <v>1.7441860465116279</v>
      </c>
      <c r="M19" s="53">
        <f>PRODUCT(H19/E19)</f>
        <v>0.29069767441860467</v>
      </c>
      <c r="N19" s="53">
        <f>PRODUCT((F19+G19+H19)/E19)</f>
        <v>2.0348837209302326</v>
      </c>
      <c r="O19" s="53">
        <v>3.3538461538461539</v>
      </c>
      <c r="Q19" s="17"/>
      <c r="R19" s="17"/>
      <c r="S19" s="16"/>
      <c r="T19" s="54" t="s">
        <v>24</v>
      </c>
      <c r="U19" s="10"/>
      <c r="V19" s="10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86</v>
      </c>
      <c r="F20" s="47">
        <f t="shared" ref="F20:I20" si="0">SUM(F17:F19)</f>
        <v>8</v>
      </c>
      <c r="G20" s="47">
        <f t="shared" si="0"/>
        <v>142</v>
      </c>
      <c r="H20" s="47">
        <f t="shared" si="0"/>
        <v>25</v>
      </c>
      <c r="I20" s="47">
        <f t="shared" si="0"/>
        <v>218</v>
      </c>
      <c r="J20" s="60">
        <f>PRODUCT(I20/K20)</f>
        <v>0.51053864168618268</v>
      </c>
      <c r="K20" s="16">
        <f>SUM(K17:K19)</f>
        <v>427</v>
      </c>
      <c r="L20" s="53">
        <f>PRODUCT((F20+G20)/E20)</f>
        <v>1.7441860465116279</v>
      </c>
      <c r="M20" s="53">
        <f>PRODUCT(H20/E20)</f>
        <v>0.29069767441860467</v>
      </c>
      <c r="N20" s="53">
        <f>PRODUCT((F20+G20+H20)/E20)</f>
        <v>2.0348837209302326</v>
      </c>
      <c r="O20" s="53">
        <v>3.3538461538461539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2018-12-28T23:15:28Z</dcterms:modified>
</cp:coreProperties>
</file>